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410" yWindow="60" windowWidth="20490" windowHeight="7695" tabRatio="753" activeTab="5"/>
  </bookViews>
  <sheets>
    <sheet name="ม1-1" sheetId="12" r:id="rId1"/>
    <sheet name="ม1-2" sheetId="11" r:id="rId2"/>
    <sheet name="ม1-3" sheetId="10" r:id="rId3"/>
    <sheet name="ม1-4" sheetId="9" r:id="rId4"/>
    <sheet name="ม1-5" sheetId="8" r:id="rId5"/>
    <sheet name="ม1-6" sheetId="7" r:id="rId6"/>
    <sheet name="ม1-7" sheetId="6" r:id="rId7"/>
    <sheet name="ม1-8" sheetId="5" r:id="rId8"/>
    <sheet name="ม1-9" sheetId="4" r:id="rId9"/>
    <sheet name="ม1-10" sheetId="3" r:id="rId10"/>
    <sheet name="ม1-11" sheetId="1" r:id="rId11"/>
    <sheet name="ม1-6 วิชาเลือก" sheetId="30" r:id="rId12"/>
    <sheet name="ม1-7 วิชาเลือก" sheetId="31" r:id="rId13"/>
    <sheet name="ม1-8 วิชาเลือก" sheetId="32" r:id="rId14"/>
    <sheet name="ม1-9 วิชาเลือก" sheetId="13" r:id="rId15"/>
    <sheet name="ม1-10 วิชาเลือก" sheetId="14" r:id="rId16"/>
    <sheet name="ม1-11 วิชาเลือก" sheetId="15" r:id="rId17"/>
    <sheet name="วิชาเลือก" sheetId="29" r:id="rId18"/>
    <sheet name="คหกรรม" sheetId="28" r:id="rId19"/>
    <sheet name="อุตสาหกรรม" sheetId="21" r:id="rId20"/>
    <sheet name="เกษตร" sheetId="25" r:id="rId21"/>
    <sheet name="ธุรกิจ" sheetId="26" r:id="rId22"/>
    <sheet name="ดนตรี" sheetId="24" r:id="rId2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2" l="1"/>
  <c r="O44" i="12"/>
  <c r="P44" i="12"/>
  <c r="N31" i="1" l="1"/>
  <c r="N32" i="1"/>
  <c r="N33" i="1"/>
  <c r="N34" i="1"/>
  <c r="N35" i="1"/>
  <c r="N36" i="1"/>
  <c r="P33" i="1"/>
  <c r="O33" i="1"/>
  <c r="N43" i="9"/>
  <c r="O43" i="9"/>
  <c r="P43" i="9"/>
  <c r="O22" i="12"/>
  <c r="P22" i="12"/>
  <c r="P43" i="12" l="1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O13" i="12"/>
  <c r="P12" i="12"/>
  <c r="O12" i="12"/>
  <c r="P11" i="12"/>
  <c r="O11" i="12"/>
  <c r="P10" i="12"/>
  <c r="O10" i="12"/>
  <c r="P9" i="12"/>
  <c r="O9" i="12"/>
  <c r="P8" i="12"/>
  <c r="O8" i="12"/>
  <c r="P7" i="12"/>
  <c r="O7" i="12"/>
  <c r="P6" i="12"/>
  <c r="O6" i="12"/>
  <c r="P5" i="12"/>
  <c r="O5" i="12"/>
  <c r="P4" i="12"/>
  <c r="O4" i="1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7" i="1"/>
  <c r="N38" i="1"/>
  <c r="N39" i="1"/>
  <c r="N40" i="1"/>
  <c r="N41" i="1"/>
  <c r="N42" i="1"/>
  <c r="N43" i="1"/>
  <c r="N4" i="1"/>
  <c r="O5" i="3"/>
  <c r="P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N5" i="4"/>
  <c r="O5" i="4"/>
  <c r="P5" i="4"/>
  <c r="N6" i="4"/>
  <c r="O6" i="4"/>
  <c r="P6" i="4"/>
  <c r="N7" i="4"/>
  <c r="O7" i="4"/>
  <c r="P7" i="4"/>
  <c r="N8" i="4"/>
  <c r="O8" i="4"/>
  <c r="P8" i="4"/>
  <c r="N9" i="4"/>
  <c r="O9" i="4"/>
  <c r="P9" i="4"/>
  <c r="N10" i="4"/>
  <c r="O10" i="4"/>
  <c r="P10" i="4"/>
  <c r="N11" i="4"/>
  <c r="O11" i="4"/>
  <c r="P11" i="4"/>
  <c r="N12" i="4"/>
  <c r="O12" i="4"/>
  <c r="P12" i="4"/>
  <c r="N13" i="4"/>
  <c r="O13" i="4"/>
  <c r="P13" i="4"/>
  <c r="N14" i="4"/>
  <c r="O14" i="4"/>
  <c r="P14" i="4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0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6" i="4"/>
  <c r="O36" i="4"/>
  <c r="P36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O43" i="4"/>
  <c r="P43" i="4"/>
  <c r="N4" i="4"/>
  <c r="N5" i="5"/>
  <c r="O5" i="5"/>
  <c r="P5" i="5"/>
  <c r="N6" i="5"/>
  <c r="O6" i="5"/>
  <c r="P6" i="5"/>
  <c r="N7" i="5"/>
  <c r="O7" i="5"/>
  <c r="P7" i="5"/>
  <c r="N8" i="5"/>
  <c r="O8" i="5"/>
  <c r="P8" i="5"/>
  <c r="N9" i="5"/>
  <c r="O9" i="5"/>
  <c r="P9" i="5"/>
  <c r="N10" i="5"/>
  <c r="O10" i="5"/>
  <c r="P10" i="5"/>
  <c r="N11" i="5"/>
  <c r="O11" i="5"/>
  <c r="P11" i="5"/>
  <c r="N12" i="5"/>
  <c r="O12" i="5"/>
  <c r="P12" i="5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8" i="5"/>
  <c r="O18" i="5"/>
  <c r="P18" i="5"/>
  <c r="N19" i="5"/>
  <c r="O19" i="5"/>
  <c r="P19" i="5"/>
  <c r="N20" i="5"/>
  <c r="O20" i="5"/>
  <c r="P20" i="5"/>
  <c r="N21" i="5"/>
  <c r="O21" i="5"/>
  <c r="P21" i="5"/>
  <c r="N22" i="5"/>
  <c r="O22" i="5"/>
  <c r="P22" i="5"/>
  <c r="N23" i="5"/>
  <c r="O23" i="5"/>
  <c r="P23" i="5"/>
  <c r="N24" i="5"/>
  <c r="O24" i="5"/>
  <c r="P24" i="5"/>
  <c r="N25" i="5"/>
  <c r="O25" i="5"/>
  <c r="P25" i="5"/>
  <c r="N26" i="5"/>
  <c r="O26" i="5"/>
  <c r="P2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N35" i="5"/>
  <c r="O35" i="5"/>
  <c r="P35" i="5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4" i="5"/>
  <c r="N5" i="6"/>
  <c r="O5" i="6"/>
  <c r="P5" i="6"/>
  <c r="N6" i="6"/>
  <c r="O6" i="6"/>
  <c r="P6" i="6"/>
  <c r="N7" i="6"/>
  <c r="O7" i="6"/>
  <c r="P7" i="6"/>
  <c r="N8" i="6"/>
  <c r="O8" i="6"/>
  <c r="P8" i="6"/>
  <c r="N9" i="6"/>
  <c r="O9" i="6"/>
  <c r="P9" i="6"/>
  <c r="N10" i="6"/>
  <c r="O10" i="6"/>
  <c r="P10" i="6"/>
  <c r="N11" i="6"/>
  <c r="O11" i="6"/>
  <c r="P11" i="6"/>
  <c r="N12" i="6"/>
  <c r="O12" i="6"/>
  <c r="P12" i="6"/>
  <c r="N13" i="6"/>
  <c r="O13" i="6"/>
  <c r="P13" i="6"/>
  <c r="N14" i="6"/>
  <c r="O14" i="6"/>
  <c r="P14" i="6"/>
  <c r="N15" i="6"/>
  <c r="O15" i="6"/>
  <c r="P15" i="6"/>
  <c r="N16" i="6"/>
  <c r="O16" i="6"/>
  <c r="P16" i="6"/>
  <c r="N17" i="6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N23" i="6"/>
  <c r="O23" i="6"/>
  <c r="P23" i="6"/>
  <c r="N24" i="6"/>
  <c r="O24" i="6"/>
  <c r="P24" i="6"/>
  <c r="N25" i="6"/>
  <c r="O25" i="6"/>
  <c r="P25" i="6"/>
  <c r="N26" i="6"/>
  <c r="O26" i="6"/>
  <c r="P26" i="6"/>
  <c r="N27" i="6"/>
  <c r="O27" i="6"/>
  <c r="P27" i="6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4" i="6"/>
  <c r="O34" i="6"/>
  <c r="P34" i="6"/>
  <c r="N35" i="6"/>
  <c r="O35" i="6"/>
  <c r="P35" i="6"/>
  <c r="N36" i="6"/>
  <c r="O36" i="6"/>
  <c r="P36" i="6"/>
  <c r="N37" i="6"/>
  <c r="O37" i="6"/>
  <c r="P37" i="6"/>
  <c r="N38" i="6"/>
  <c r="O38" i="6"/>
  <c r="P38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4" i="6"/>
  <c r="O5" i="7"/>
  <c r="P5" i="7"/>
  <c r="O6" i="7"/>
  <c r="P6" i="7"/>
  <c r="O7" i="7"/>
  <c r="P7" i="7"/>
  <c r="O8" i="7"/>
  <c r="P8" i="7"/>
  <c r="O9" i="7"/>
  <c r="P9" i="7"/>
  <c r="O10" i="7"/>
  <c r="P10" i="7"/>
  <c r="O11" i="7"/>
  <c r="P11" i="7"/>
  <c r="O12" i="7"/>
  <c r="P12" i="7"/>
  <c r="O13" i="7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O31" i="7"/>
  <c r="P31" i="7"/>
  <c r="O32" i="7"/>
  <c r="P32" i="7"/>
  <c r="O33" i="7"/>
  <c r="P33" i="7"/>
  <c r="O34" i="7"/>
  <c r="P34" i="7"/>
  <c r="O35" i="7"/>
  <c r="P35" i="7"/>
  <c r="O36" i="7"/>
  <c r="P36" i="7"/>
  <c r="O37" i="7"/>
  <c r="P37" i="7"/>
  <c r="O38" i="7"/>
  <c r="P38" i="7"/>
  <c r="O39" i="7"/>
  <c r="P39" i="7"/>
  <c r="O40" i="7"/>
  <c r="P40" i="7"/>
  <c r="O41" i="7"/>
  <c r="P41" i="7"/>
  <c r="O42" i="7"/>
  <c r="P42" i="7"/>
  <c r="O43" i="7"/>
  <c r="P43" i="7"/>
  <c r="O44" i="7"/>
  <c r="P44" i="7"/>
  <c r="N5" i="8"/>
  <c r="O5" i="8"/>
  <c r="P5" i="8"/>
  <c r="N6" i="8"/>
  <c r="O6" i="8"/>
  <c r="P6" i="8"/>
  <c r="N7" i="8"/>
  <c r="O7" i="8"/>
  <c r="P7" i="8"/>
  <c r="N8" i="8"/>
  <c r="O8" i="8"/>
  <c r="P8" i="8"/>
  <c r="N9" i="8"/>
  <c r="O9" i="8"/>
  <c r="P9" i="8"/>
  <c r="N10" i="8"/>
  <c r="O10" i="8"/>
  <c r="P10" i="8"/>
  <c r="N11" i="8"/>
  <c r="O11" i="8"/>
  <c r="P11" i="8"/>
  <c r="N12" i="8"/>
  <c r="O12" i="8"/>
  <c r="P12" i="8"/>
  <c r="N13" i="8"/>
  <c r="O13" i="8"/>
  <c r="P13" i="8"/>
  <c r="N14" i="8"/>
  <c r="O14" i="8"/>
  <c r="P14" i="8"/>
  <c r="N15" i="8"/>
  <c r="O15" i="8"/>
  <c r="P15" i="8"/>
  <c r="N16" i="8"/>
  <c r="O16" i="8"/>
  <c r="P16" i="8"/>
  <c r="N17" i="8"/>
  <c r="O17" i="8"/>
  <c r="P17" i="8"/>
  <c r="N18" i="8"/>
  <c r="O18" i="8"/>
  <c r="P18" i="8"/>
  <c r="N19" i="8"/>
  <c r="O19" i="8"/>
  <c r="P19" i="8"/>
  <c r="N20" i="8"/>
  <c r="O20" i="8"/>
  <c r="P20" i="8"/>
  <c r="N21" i="8"/>
  <c r="O21" i="8"/>
  <c r="P21" i="8"/>
  <c r="N22" i="8"/>
  <c r="O22" i="8"/>
  <c r="P22" i="8"/>
  <c r="N23" i="8"/>
  <c r="O23" i="8"/>
  <c r="P23" i="8"/>
  <c r="N24" i="8"/>
  <c r="O24" i="8"/>
  <c r="P24" i="8"/>
  <c r="N25" i="8"/>
  <c r="O25" i="8"/>
  <c r="P25" i="8"/>
  <c r="N26" i="8"/>
  <c r="O26" i="8"/>
  <c r="P26" i="8"/>
  <c r="N27" i="8"/>
  <c r="O27" i="8"/>
  <c r="P27" i="8"/>
  <c r="N28" i="8"/>
  <c r="O28" i="8"/>
  <c r="P28" i="8"/>
  <c r="N29" i="8"/>
  <c r="O29" i="8"/>
  <c r="P29" i="8"/>
  <c r="N30" i="8"/>
  <c r="O30" i="8"/>
  <c r="P30" i="8"/>
  <c r="N31" i="8"/>
  <c r="O31" i="8"/>
  <c r="P31" i="8"/>
  <c r="N32" i="8"/>
  <c r="O32" i="8"/>
  <c r="P32" i="8"/>
  <c r="N33" i="8"/>
  <c r="O33" i="8"/>
  <c r="P33" i="8"/>
  <c r="N34" i="8"/>
  <c r="O34" i="8"/>
  <c r="P34" i="8"/>
  <c r="N35" i="8"/>
  <c r="O35" i="8"/>
  <c r="P35" i="8"/>
  <c r="N36" i="8"/>
  <c r="O36" i="8"/>
  <c r="P36" i="8"/>
  <c r="N37" i="8"/>
  <c r="O37" i="8"/>
  <c r="P37" i="8"/>
  <c r="N38" i="8"/>
  <c r="O38" i="8"/>
  <c r="P38" i="8"/>
  <c r="N39" i="8"/>
  <c r="O39" i="8"/>
  <c r="P39" i="8"/>
  <c r="N40" i="8"/>
  <c r="O40" i="8"/>
  <c r="P40" i="8"/>
  <c r="N41" i="8"/>
  <c r="O41" i="8"/>
  <c r="P41" i="8"/>
  <c r="N42" i="8"/>
  <c r="O42" i="8"/>
  <c r="P42" i="8"/>
  <c r="N43" i="8"/>
  <c r="O43" i="8"/>
  <c r="P43" i="8"/>
  <c r="N44" i="8"/>
  <c r="O44" i="8"/>
  <c r="P44" i="8"/>
  <c r="N45" i="8"/>
  <c r="O45" i="8"/>
  <c r="P45" i="8"/>
  <c r="N46" i="8"/>
  <c r="O46" i="8"/>
  <c r="P46" i="8"/>
  <c r="N4" i="8"/>
  <c r="N5" i="9"/>
  <c r="O5" i="9"/>
  <c r="P5" i="9"/>
  <c r="N6" i="9"/>
  <c r="O6" i="9"/>
  <c r="P6" i="9"/>
  <c r="N7" i="9"/>
  <c r="O7" i="9"/>
  <c r="P7" i="9"/>
  <c r="N8" i="9"/>
  <c r="O8" i="9"/>
  <c r="P8" i="9"/>
  <c r="N9" i="9"/>
  <c r="O9" i="9"/>
  <c r="P9" i="9"/>
  <c r="N10" i="9"/>
  <c r="O10" i="9"/>
  <c r="P10" i="9"/>
  <c r="N11" i="9"/>
  <c r="O11" i="9"/>
  <c r="P11" i="9"/>
  <c r="N12" i="9"/>
  <c r="O12" i="9"/>
  <c r="P12" i="9"/>
  <c r="N13" i="9"/>
  <c r="O13" i="9"/>
  <c r="P13" i="9"/>
  <c r="N14" i="9"/>
  <c r="O14" i="9"/>
  <c r="P14" i="9"/>
  <c r="N15" i="9"/>
  <c r="O15" i="9"/>
  <c r="P15" i="9"/>
  <c r="N16" i="9"/>
  <c r="O16" i="9"/>
  <c r="P16" i="9"/>
  <c r="N17" i="9"/>
  <c r="O17" i="9"/>
  <c r="P17" i="9"/>
  <c r="N18" i="9"/>
  <c r="O18" i="9"/>
  <c r="P18" i="9"/>
  <c r="N19" i="9"/>
  <c r="O19" i="9"/>
  <c r="P19" i="9"/>
  <c r="N20" i="9"/>
  <c r="O20" i="9"/>
  <c r="P20" i="9"/>
  <c r="N21" i="9"/>
  <c r="O21" i="9"/>
  <c r="P21" i="9"/>
  <c r="N22" i="9"/>
  <c r="O22" i="9"/>
  <c r="P22" i="9"/>
  <c r="N23" i="9"/>
  <c r="O23" i="9"/>
  <c r="P23" i="9"/>
  <c r="N24" i="9"/>
  <c r="O24" i="9"/>
  <c r="P24" i="9"/>
  <c r="N25" i="9"/>
  <c r="O25" i="9"/>
  <c r="P25" i="9"/>
  <c r="N26" i="9"/>
  <c r="O26" i="9"/>
  <c r="P26" i="9"/>
  <c r="N27" i="9"/>
  <c r="O27" i="9"/>
  <c r="P27" i="9"/>
  <c r="N28" i="9"/>
  <c r="O28" i="9"/>
  <c r="P28" i="9"/>
  <c r="N29" i="9"/>
  <c r="O29" i="9"/>
  <c r="P29" i="9"/>
  <c r="N30" i="9"/>
  <c r="O30" i="9"/>
  <c r="P30" i="9"/>
  <c r="N31" i="9"/>
  <c r="O31" i="9"/>
  <c r="P31" i="9"/>
  <c r="N32" i="9"/>
  <c r="O32" i="9"/>
  <c r="P32" i="9"/>
  <c r="N33" i="9"/>
  <c r="O33" i="9"/>
  <c r="P33" i="9"/>
  <c r="N34" i="9"/>
  <c r="O34" i="9"/>
  <c r="P34" i="9"/>
  <c r="N35" i="9"/>
  <c r="O35" i="9"/>
  <c r="P35" i="9"/>
  <c r="N36" i="9"/>
  <c r="O36" i="9"/>
  <c r="P36" i="9"/>
  <c r="N37" i="9"/>
  <c r="O37" i="9"/>
  <c r="P37" i="9"/>
  <c r="N38" i="9"/>
  <c r="O38" i="9"/>
  <c r="P38" i="9"/>
  <c r="N39" i="9"/>
  <c r="O39" i="9"/>
  <c r="P39" i="9"/>
  <c r="N40" i="9"/>
  <c r="O40" i="9"/>
  <c r="P40" i="9"/>
  <c r="N41" i="9"/>
  <c r="O41" i="9"/>
  <c r="P41" i="9"/>
  <c r="N42" i="9"/>
  <c r="O42" i="9"/>
  <c r="P42" i="9"/>
  <c r="N4" i="9"/>
  <c r="N5" i="11"/>
  <c r="O5" i="11"/>
  <c r="P5" i="11"/>
  <c r="N6" i="11"/>
  <c r="O6" i="11"/>
  <c r="P6" i="11"/>
  <c r="N7" i="11"/>
  <c r="O7" i="11"/>
  <c r="P7" i="11"/>
  <c r="N8" i="11"/>
  <c r="O8" i="11"/>
  <c r="P8" i="11"/>
  <c r="N9" i="11"/>
  <c r="O9" i="11"/>
  <c r="P9" i="11"/>
  <c r="N10" i="11"/>
  <c r="O10" i="11"/>
  <c r="P10" i="11"/>
  <c r="N11" i="11"/>
  <c r="O11" i="11"/>
  <c r="P11" i="11"/>
  <c r="N12" i="11"/>
  <c r="O12" i="11"/>
  <c r="P12" i="11"/>
  <c r="N13" i="11"/>
  <c r="O13" i="11"/>
  <c r="P13" i="11"/>
  <c r="N14" i="11"/>
  <c r="O14" i="11"/>
  <c r="P14" i="11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P30" i="11"/>
  <c r="N31" i="11"/>
  <c r="O31" i="11"/>
  <c r="P31" i="11"/>
  <c r="N32" i="11"/>
  <c r="O32" i="11"/>
  <c r="P32" i="11"/>
  <c r="N33" i="11"/>
  <c r="O33" i="11"/>
  <c r="P33" i="11"/>
  <c r="N34" i="11"/>
  <c r="O34" i="11"/>
  <c r="P34" i="11"/>
  <c r="N35" i="11"/>
  <c r="O35" i="11"/>
  <c r="P35" i="11"/>
  <c r="N36" i="11"/>
  <c r="O36" i="11"/>
  <c r="P36" i="11"/>
  <c r="N37" i="11"/>
  <c r="O37" i="11"/>
  <c r="P37" i="11"/>
  <c r="N38" i="11"/>
  <c r="O38" i="11"/>
  <c r="P38" i="11"/>
  <c r="N39" i="11"/>
  <c r="O39" i="11"/>
  <c r="P39" i="11"/>
  <c r="N40" i="11"/>
  <c r="O40" i="11"/>
  <c r="P40" i="11"/>
  <c r="N41" i="11"/>
  <c r="O41" i="11"/>
  <c r="P41" i="11"/>
  <c r="N42" i="11"/>
  <c r="O42" i="11"/>
  <c r="P42" i="11"/>
  <c r="N43" i="11"/>
  <c r="O43" i="11"/>
  <c r="P43" i="11"/>
  <c r="N44" i="11"/>
  <c r="O44" i="11"/>
  <c r="P44" i="11"/>
  <c r="N45" i="11"/>
  <c r="O45" i="11"/>
  <c r="P45" i="11"/>
  <c r="N4" i="11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" i="10"/>
  <c r="O5" i="10"/>
  <c r="P5" i="10"/>
  <c r="O6" i="10"/>
  <c r="P6" i="10"/>
  <c r="O7" i="10"/>
  <c r="P7" i="10"/>
  <c r="O8" i="10"/>
  <c r="P8" i="10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P4" i="3"/>
  <c r="O4" i="3"/>
  <c r="P4" i="4"/>
  <c r="O4" i="4"/>
  <c r="P4" i="5"/>
  <c r="O4" i="5"/>
  <c r="P4" i="6"/>
  <c r="O4" i="6"/>
  <c r="P4" i="7"/>
  <c r="O4" i="7"/>
  <c r="P4" i="8"/>
  <c r="O4" i="8"/>
  <c r="P4" i="9"/>
  <c r="O4" i="9"/>
  <c r="P4" i="10"/>
  <c r="O4" i="10"/>
  <c r="P4" i="11"/>
  <c r="O4" i="1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" i="1"/>
  <c r="P4" i="1"/>
  <c r="F48" i="32" l="1"/>
  <c r="F47" i="32"/>
  <c r="H48" i="15"/>
  <c r="H48" i="14"/>
  <c r="H45" i="13"/>
  <c r="H46" i="13"/>
  <c r="F47" i="30"/>
  <c r="F47" i="31"/>
  <c r="H47" i="15" l="1"/>
  <c r="H47" i="14"/>
  <c r="F46" i="31"/>
  <c r="F46" i="30"/>
  <c r="F45" i="13"/>
  <c r="F49" i="13"/>
  <c r="F48" i="13"/>
  <c r="F47" i="13"/>
  <c r="F46" i="13"/>
  <c r="F135" i="29"/>
  <c r="F134" i="29"/>
  <c r="F133" i="29"/>
  <c r="F132" i="29"/>
  <c r="F131" i="29"/>
  <c r="F136" i="29" s="1"/>
  <c r="F51" i="14" l="1"/>
  <c r="F50" i="14"/>
  <c r="F49" i="14"/>
  <c r="F48" i="14"/>
  <c r="F47" i="14"/>
  <c r="F51" i="15"/>
  <c r="F50" i="15"/>
  <c r="F49" i="15"/>
  <c r="F48" i="15"/>
  <c r="F47" i="15"/>
</calcChain>
</file>

<file path=xl/sharedStrings.xml><?xml version="1.0" encoding="utf-8"?>
<sst xmlns="http://schemas.openxmlformats.org/spreadsheetml/2006/main" count="4637" uniqueCount="1345">
  <si>
    <t>เลขที่</t>
  </si>
  <si>
    <t>เลขประจำตัว</t>
  </si>
  <si>
    <t>เด็กชาย</t>
  </si>
  <si>
    <t>กรวิชญ์</t>
  </si>
  <si>
    <t>รินพล</t>
  </si>
  <si>
    <t>กิตติศักดิ์</t>
  </si>
  <si>
    <t>ชัยจิตติประเสริฐ</t>
  </si>
  <si>
    <t>บุนาค</t>
  </si>
  <si>
    <t>ชยณัฐ</t>
  </si>
  <si>
    <t>ไพรทอง</t>
  </si>
  <si>
    <t>ชิษณุพงศ์</t>
  </si>
  <si>
    <t>ดอกแก้ว</t>
  </si>
  <si>
    <t>ณภัสพล</t>
  </si>
  <si>
    <t>ศรีวิราช</t>
  </si>
  <si>
    <t>ธนบดี</t>
  </si>
  <si>
    <t>พรมทอง</t>
  </si>
  <si>
    <t>ธนวิทย์</t>
  </si>
  <si>
    <t>ดิดขำ</t>
  </si>
  <si>
    <t>นวพรรษ</t>
  </si>
  <si>
    <t>โล่ห์ประเสริฐ</t>
  </si>
  <si>
    <t>นิพัฐพนธ์</t>
  </si>
  <si>
    <t>ฝอยทอง</t>
  </si>
  <si>
    <t>บุญยฤทธิ์</t>
  </si>
  <si>
    <t>แสงสอน</t>
  </si>
  <si>
    <t>พศวีร์</t>
  </si>
  <si>
    <t>จูแจ้ง</t>
  </si>
  <si>
    <t>พิพิธพร</t>
  </si>
  <si>
    <t>กองทองนอก</t>
  </si>
  <si>
    <t>พีรวิชญ์</t>
  </si>
  <si>
    <t>อยู่อ่ำ</t>
  </si>
  <si>
    <t>รัตนภูมิ</t>
  </si>
  <si>
    <t>แก้วสุวรรณ</t>
  </si>
  <si>
    <t>ศิริโชค</t>
  </si>
  <si>
    <t>มาพ่วง</t>
  </si>
  <si>
    <t>สิทธิโชค</t>
  </si>
  <si>
    <t>บุญธรรม</t>
  </si>
  <si>
    <t>อรรถพร</t>
  </si>
  <si>
    <t>จันทร์ประดิษฐ์</t>
  </si>
  <si>
    <t>เด็กหญิง</t>
  </si>
  <si>
    <t>กรอุมา</t>
  </si>
  <si>
    <t>ก้อนกลีบ</t>
  </si>
  <si>
    <t>กัญญารัตน์</t>
  </si>
  <si>
    <t>อยู่นคร</t>
  </si>
  <si>
    <t>นาคชา</t>
  </si>
  <si>
    <t>จุฑามาศ</t>
  </si>
  <si>
    <t>ภู่เยี่ยม</t>
  </si>
  <si>
    <t>ชนัญธิดา</t>
  </si>
  <si>
    <t>นาคบัว</t>
  </si>
  <si>
    <t>ฐานนันท์</t>
  </si>
  <si>
    <t>สิงห์เปรม</t>
  </si>
  <si>
    <t>ณัฐกมณ</t>
  </si>
  <si>
    <t>ทิมจอน</t>
  </si>
  <si>
    <t>น้ำเพชร</t>
  </si>
  <si>
    <t>คงศิริ</t>
  </si>
  <si>
    <t>บุญญาพร</t>
  </si>
  <si>
    <t>ดีรัตนากร</t>
  </si>
  <si>
    <t>พรนภัส</t>
  </si>
  <si>
    <t>ผาคำ</t>
  </si>
  <si>
    <t>พัชราภา</t>
  </si>
  <si>
    <t>คล้ายกล่ำ</t>
  </si>
  <si>
    <t>รวิสรา</t>
  </si>
  <si>
    <t>เนตรใจ</t>
  </si>
  <si>
    <t>รัชชาพร</t>
  </si>
  <si>
    <t>บัวนุช</t>
  </si>
  <si>
    <t>รัชฎา</t>
  </si>
  <si>
    <t>รักวานิช</t>
  </si>
  <si>
    <t>รัชฎากรณ์</t>
  </si>
  <si>
    <t>กันนิเทศ</t>
  </si>
  <si>
    <t>วรรษมน</t>
  </si>
  <si>
    <t>ปีกลม</t>
  </si>
  <si>
    <t>ศรุดา</t>
  </si>
  <si>
    <t>มากแสน</t>
  </si>
  <si>
    <t>ศศินิภา</t>
  </si>
  <si>
    <t>พัฒโท</t>
  </si>
  <si>
    <t>ศิริรัตน์</t>
  </si>
  <si>
    <t>แก้วสุริบูรณ์</t>
  </si>
  <si>
    <t>จีนย้าย</t>
  </si>
  <si>
    <t>สุพิชชา</t>
  </si>
  <si>
    <t>23928</t>
  </si>
  <si>
    <t>ไชยวัฒน์</t>
  </si>
  <si>
    <t>มาลา</t>
  </si>
  <si>
    <t>23929</t>
  </si>
  <si>
    <t>นราธร</t>
  </si>
  <si>
    <t>23930</t>
  </si>
  <si>
    <t>นิติธร</t>
  </si>
  <si>
    <t>เค้าคำ</t>
  </si>
  <si>
    <t>23931</t>
  </si>
  <si>
    <t>บุญยพัตน์</t>
  </si>
  <si>
    <t>ยิ้มมาก</t>
  </si>
  <si>
    <t>23932</t>
  </si>
  <si>
    <t>พรรณพรรค</t>
  </si>
  <si>
    <t>บัววังโป่ง</t>
  </si>
  <si>
    <t>23933</t>
  </si>
  <si>
    <t>วงศกร</t>
  </si>
  <si>
    <t>มาท้ายน้ำ</t>
  </si>
  <si>
    <t>23934</t>
  </si>
  <si>
    <t>สาธิต</t>
  </si>
  <si>
    <t>มากล้น</t>
  </si>
  <si>
    <t>23935</t>
  </si>
  <si>
    <t>จิรประภา</t>
  </si>
  <si>
    <t>ช่วยคง</t>
  </si>
  <si>
    <t>23936</t>
  </si>
  <si>
    <t>จิรภิญญา</t>
  </si>
  <si>
    <t>สุขนวล</t>
  </si>
  <si>
    <t>23937</t>
  </si>
  <si>
    <t>จิรัชยา</t>
  </si>
  <si>
    <t>มาตรินทร์</t>
  </si>
  <si>
    <t>23938</t>
  </si>
  <si>
    <t>จิราวรรณ</t>
  </si>
  <si>
    <t>หิมวัลย์</t>
  </si>
  <si>
    <t>23939</t>
  </si>
  <si>
    <t>จีรภาภรณ์</t>
  </si>
  <si>
    <t>อ้นชู</t>
  </si>
  <si>
    <t>23940</t>
  </si>
  <si>
    <t>ณัฐทชา</t>
  </si>
  <si>
    <t>ทองกระสันต์</t>
  </si>
  <si>
    <t>23941</t>
  </si>
  <si>
    <t>ณัฐพร</t>
  </si>
  <si>
    <t>ดีเพียร</t>
  </si>
  <si>
    <t>23942</t>
  </si>
  <si>
    <t>ธัญชนิต</t>
  </si>
  <si>
    <t>เชื้อทอง</t>
  </si>
  <si>
    <t>23943</t>
  </si>
  <si>
    <t>ธัญญทิภา</t>
  </si>
  <si>
    <t>มณีแก้ว</t>
  </si>
  <si>
    <t>23944</t>
  </si>
  <si>
    <t>ธัญญา</t>
  </si>
  <si>
    <t>ชัยเสนา</t>
  </si>
  <si>
    <t>23945</t>
  </si>
  <si>
    <t>นเรนพร</t>
  </si>
  <si>
    <t>ธรรมมีดี</t>
  </si>
  <si>
    <t>23946</t>
  </si>
  <si>
    <t>นัทธกานต์</t>
  </si>
  <si>
    <t>พันธุ์สุวรรณ์</t>
  </si>
  <si>
    <t>23947</t>
  </si>
  <si>
    <t>นาขวัญ</t>
  </si>
  <si>
    <t>23948</t>
  </si>
  <si>
    <t>นารีรัตน์</t>
  </si>
  <si>
    <t>คำปลื้ม</t>
  </si>
  <si>
    <t>23949</t>
  </si>
  <si>
    <t>นิราวรรณ์</t>
  </si>
  <si>
    <t>คำพืช</t>
  </si>
  <si>
    <t>เขียวดี</t>
  </si>
  <si>
    <t>23951</t>
  </si>
  <si>
    <t>ปนัสยา</t>
  </si>
  <si>
    <t>อ่อนศรี</t>
  </si>
  <si>
    <t>23952</t>
  </si>
  <si>
    <t>จันกัด</t>
  </si>
  <si>
    <t>23953</t>
  </si>
  <si>
    <t>พรชิตา</t>
  </si>
  <si>
    <t>วงค์สุวรรณ์</t>
  </si>
  <si>
    <t>23954</t>
  </si>
  <si>
    <t>พัทธ์ธีรา</t>
  </si>
  <si>
    <t>ดิษฐขำ</t>
  </si>
  <si>
    <t>23955</t>
  </si>
  <si>
    <t>แพรวดาว</t>
  </si>
  <si>
    <t>บัวแจ้ง</t>
  </si>
  <si>
    <t>23956</t>
  </si>
  <si>
    <t>แพรวา</t>
  </si>
  <si>
    <t>โพหิรัญ</t>
  </si>
  <si>
    <t>23957</t>
  </si>
  <si>
    <t>ภัคจีรา</t>
  </si>
  <si>
    <t>แสนสุภา</t>
  </si>
  <si>
    <t>23958</t>
  </si>
  <si>
    <t>มณีรัตน์</t>
  </si>
  <si>
    <t>บุตรดา</t>
  </si>
  <si>
    <t>23959</t>
  </si>
  <si>
    <t>มาลินี</t>
  </si>
  <si>
    <t>บุญเรือง</t>
  </si>
  <si>
    <t>23960</t>
  </si>
  <si>
    <t>ยลธิดา</t>
  </si>
  <si>
    <t>กาดกอเสริม</t>
  </si>
  <si>
    <t>23961</t>
  </si>
  <si>
    <t>รุจาภา</t>
  </si>
  <si>
    <t>น้อยนคร</t>
  </si>
  <si>
    <t>23962</t>
  </si>
  <si>
    <t>วนิดา</t>
  </si>
  <si>
    <t>รอดเหล็ง</t>
  </si>
  <si>
    <t>23963</t>
  </si>
  <si>
    <t>เวนุมาศ</t>
  </si>
  <si>
    <t>พุ่มเทียน</t>
  </si>
  <si>
    <t>23964</t>
  </si>
  <si>
    <t>สาทริยา</t>
  </si>
  <si>
    <t>มีสุข</t>
  </si>
  <si>
    <t>23965</t>
  </si>
  <si>
    <t>สุภัสรา</t>
  </si>
  <si>
    <t>กัญญชาติ</t>
  </si>
  <si>
    <t>23966</t>
  </si>
  <si>
    <t>สุมิตา</t>
  </si>
  <si>
    <t>นวลแหยม</t>
  </si>
  <si>
    <t>23967</t>
  </si>
  <si>
    <t>สุวรรณี</t>
  </si>
  <si>
    <t>เสาะพบดี</t>
  </si>
  <si>
    <t>23968</t>
  </si>
  <si>
    <t>อพิชชา</t>
  </si>
  <si>
    <t>ร่วมวงศ์</t>
  </si>
  <si>
    <t>23969</t>
  </si>
  <si>
    <t>อาริษา</t>
  </si>
  <si>
    <t>สุขเรือง</t>
  </si>
  <si>
    <t>23970</t>
  </si>
  <si>
    <t>เอมวลี</t>
  </si>
  <si>
    <t>พูนประดิษฐ์</t>
  </si>
  <si>
    <t>23971</t>
  </si>
  <si>
    <t>กิตตินันท์</t>
  </si>
  <si>
    <t>มีสาตร์</t>
  </si>
  <si>
    <t>23972</t>
  </si>
  <si>
    <t>จักรกฤษ</t>
  </si>
  <si>
    <t>เชื้ออ่ำ</t>
  </si>
  <si>
    <t>23973</t>
  </si>
  <si>
    <t>จักริน</t>
  </si>
  <si>
    <t>กุมภะ</t>
  </si>
  <si>
    <t>23974</t>
  </si>
  <si>
    <t>จีรศักดิ์</t>
  </si>
  <si>
    <t>ศรีอำไพ</t>
  </si>
  <si>
    <t>23975</t>
  </si>
  <si>
    <t>ชาติกาญจน์</t>
  </si>
  <si>
    <t>จงบริบูรณ์</t>
  </si>
  <si>
    <t>23976</t>
  </si>
  <si>
    <t>ทศพล</t>
  </si>
  <si>
    <t>นันนวน</t>
  </si>
  <si>
    <t>23977</t>
  </si>
  <si>
    <t>ธีระภัจน์</t>
  </si>
  <si>
    <t>คำสุข</t>
  </si>
  <si>
    <t>23978</t>
  </si>
  <si>
    <t>นทีชัย</t>
  </si>
  <si>
    <t>ลาเกี้ยว</t>
  </si>
  <si>
    <t>23979</t>
  </si>
  <si>
    <t>ปุญญพัฒน์</t>
  </si>
  <si>
    <t>อินเพ็ญ</t>
  </si>
  <si>
    <t>23980</t>
  </si>
  <si>
    <t>ภูวงศ์</t>
  </si>
  <si>
    <t>ดีอินสวน</t>
  </si>
  <si>
    <t>23981</t>
  </si>
  <si>
    <t>ยศพล</t>
  </si>
  <si>
    <t>สมเภช</t>
  </si>
  <si>
    <t>23982</t>
  </si>
  <si>
    <t>รุ่งนิรัน</t>
  </si>
  <si>
    <t>จันทร์มูล</t>
  </si>
  <si>
    <t>23983</t>
  </si>
  <si>
    <t>วชิรวิชญ์</t>
  </si>
  <si>
    <t>แสวงลาภ</t>
  </si>
  <si>
    <t>23984</t>
  </si>
  <si>
    <t>วันพิทักษ์</t>
  </si>
  <si>
    <t>ยากองโค</t>
  </si>
  <si>
    <t>23985</t>
  </si>
  <si>
    <t>อนุชา</t>
  </si>
  <si>
    <t>ยังอุ่น</t>
  </si>
  <si>
    <t>23986</t>
  </si>
  <si>
    <t>กนกวรรณ</t>
  </si>
  <si>
    <t>โห้พา</t>
  </si>
  <si>
    <t>23987</t>
  </si>
  <si>
    <t>กัณฐิกา</t>
  </si>
  <si>
    <t>เกตุไกร</t>
  </si>
  <si>
    <t>23988</t>
  </si>
  <si>
    <t>กุลนันทน์</t>
  </si>
  <si>
    <t>ศรีชมชื่น</t>
  </si>
  <si>
    <t>23989</t>
  </si>
  <si>
    <t>จิราภรณ์</t>
  </si>
  <si>
    <t>สุขผดุง</t>
  </si>
  <si>
    <t>23990</t>
  </si>
  <si>
    <t>ทองพืช</t>
  </si>
  <si>
    <t>23991</t>
  </si>
  <si>
    <t>ทิพวรรณ</t>
  </si>
  <si>
    <t>เพ็ชรรื่น</t>
  </si>
  <si>
    <t>23992</t>
  </si>
  <si>
    <t>นวพร</t>
  </si>
  <si>
    <t>บุญต่าย</t>
  </si>
  <si>
    <t>23993</t>
  </si>
  <si>
    <t>น้ำผึ้ง</t>
  </si>
  <si>
    <t>สนโต</t>
  </si>
  <si>
    <t>23995</t>
  </si>
  <si>
    <t>นิรินธนา</t>
  </si>
  <si>
    <t>อินทร์ตระกูล</t>
  </si>
  <si>
    <t>23996</t>
  </si>
  <si>
    <t>บุศรา</t>
  </si>
  <si>
    <t>อินทร์คง</t>
  </si>
  <si>
    <t>23997</t>
  </si>
  <si>
    <t>เบญจวรรณ</t>
  </si>
  <si>
    <t>บุญมี</t>
  </si>
  <si>
    <t>23998</t>
  </si>
  <si>
    <t>ปริณดา</t>
  </si>
  <si>
    <t>ครุฑอ่ำ</t>
  </si>
  <si>
    <t>23999</t>
  </si>
  <si>
    <t>ปานเลขา</t>
  </si>
  <si>
    <t>จินดาวงค์</t>
  </si>
  <si>
    <t>24000</t>
  </si>
  <si>
    <t>พัทธนันท์</t>
  </si>
  <si>
    <t>บุญมา</t>
  </si>
  <si>
    <t>24001</t>
  </si>
  <si>
    <t>กิ่งแก้ว</t>
  </si>
  <si>
    <t>24002</t>
  </si>
  <si>
    <t>เพชรลดา</t>
  </si>
  <si>
    <t>สว่างพงษ์</t>
  </si>
  <si>
    <t>24003</t>
  </si>
  <si>
    <t>ภทรพร</t>
  </si>
  <si>
    <t>จันทร์ยี</t>
  </si>
  <si>
    <t>24004</t>
  </si>
  <si>
    <t>โยธิณี</t>
  </si>
  <si>
    <t>นาคทอง</t>
  </si>
  <si>
    <t>24005</t>
  </si>
  <si>
    <t>ศศิวิมล</t>
  </si>
  <si>
    <t>เณรพรม</t>
  </si>
  <si>
    <t>24006</t>
  </si>
  <si>
    <t>ศรีบางตาล</t>
  </si>
  <si>
    <t>24007</t>
  </si>
  <si>
    <t>ศิริลักษณ์</t>
  </si>
  <si>
    <t>ใจจู</t>
  </si>
  <si>
    <t>24008</t>
  </si>
  <si>
    <t>ศิริวรรณ</t>
  </si>
  <si>
    <t>ทำไถ</t>
  </si>
  <si>
    <t>24009</t>
  </si>
  <si>
    <t>สโรชา</t>
  </si>
  <si>
    <t>24010</t>
  </si>
  <si>
    <t>สุทธิดา</t>
  </si>
  <si>
    <t>ทิมขลิบ</t>
  </si>
  <si>
    <t>24011</t>
  </si>
  <si>
    <t>สุราณี</t>
  </si>
  <si>
    <t>มากบ้านบึง</t>
  </si>
  <si>
    <t>24012</t>
  </si>
  <si>
    <t>อรวรรณ</t>
  </si>
  <si>
    <t>อ้นกลม</t>
  </si>
  <si>
    <t>24013</t>
  </si>
  <si>
    <t>อำภาวรรณ</t>
  </si>
  <si>
    <t>เสือเจริญ</t>
  </si>
  <si>
    <t>24014</t>
  </si>
  <si>
    <t>จุลจักร</t>
  </si>
  <si>
    <t>ชูมิตร</t>
  </si>
  <si>
    <t>24015</t>
  </si>
  <si>
    <t>ชนาธิป</t>
  </si>
  <si>
    <t>เกิดพูล</t>
  </si>
  <si>
    <t>24016</t>
  </si>
  <si>
    <t>ชลชาติ</t>
  </si>
  <si>
    <t>จุ้ยมาก</t>
  </si>
  <si>
    <t>24017</t>
  </si>
  <si>
    <t>ณฐพงค์</t>
  </si>
  <si>
    <t>แจ้งสุวรรณ์</t>
  </si>
  <si>
    <t>24018</t>
  </si>
  <si>
    <t>ณัฏฐนันท์</t>
  </si>
  <si>
    <t>24020</t>
  </si>
  <si>
    <t>ณัฐนนท์</t>
  </si>
  <si>
    <t>โคทอง</t>
  </si>
  <si>
    <t>24021</t>
  </si>
  <si>
    <t>ธนกิจ</t>
  </si>
  <si>
    <t>อ่วมพรม</t>
  </si>
  <si>
    <t>24022</t>
  </si>
  <si>
    <t>ธนพนธ์</t>
  </si>
  <si>
    <t>คำคงอยู่</t>
  </si>
  <si>
    <t>24023</t>
  </si>
  <si>
    <t>ธนากร</t>
  </si>
  <si>
    <t>อำมะรี</t>
  </si>
  <si>
    <t>24024</t>
  </si>
  <si>
    <t>ธัญพิสิษฐ์</t>
  </si>
  <si>
    <t>ชาตรูประมัย</t>
  </si>
  <si>
    <t>24025</t>
  </si>
  <si>
    <t>พรพิรุณ</t>
  </si>
  <si>
    <t>สุดรัตน์</t>
  </si>
  <si>
    <t>24026</t>
  </si>
  <si>
    <t>มณฑล</t>
  </si>
  <si>
    <t>24027</t>
  </si>
  <si>
    <t>รัชชานนท์</t>
  </si>
  <si>
    <t>ดีก่อผล</t>
  </si>
  <si>
    <t>24028</t>
  </si>
  <si>
    <t>รัชพล</t>
  </si>
  <si>
    <t>ธีรทองดี</t>
  </si>
  <si>
    <t>24029</t>
  </si>
  <si>
    <t>วุฒิไกร</t>
  </si>
  <si>
    <t>เกลื่อนเมฆ</t>
  </si>
  <si>
    <t>24030</t>
  </si>
  <si>
    <t>ศรุต</t>
  </si>
  <si>
    <t>เหล็กอ่อน</t>
  </si>
  <si>
    <t>24032</t>
  </si>
  <si>
    <t>อภิสิทธิ์</t>
  </si>
  <si>
    <t>ภูพืช</t>
  </si>
  <si>
    <t>24033</t>
  </si>
  <si>
    <t>กรณิภา</t>
  </si>
  <si>
    <t>กัณฑพงษ์</t>
  </si>
  <si>
    <t>24034</t>
  </si>
  <si>
    <t>ขวัญฤทัย</t>
  </si>
  <si>
    <t>แสงซิว</t>
  </si>
  <si>
    <t>24036</t>
  </si>
  <si>
    <t>จีรนันท์</t>
  </si>
  <si>
    <t>หรรษา</t>
  </si>
  <si>
    <t>24037</t>
  </si>
  <si>
    <t>จุฑารัตน์</t>
  </si>
  <si>
    <t>จินดาประทุม</t>
  </si>
  <si>
    <t>24038</t>
  </si>
  <si>
    <t>ชลลดา</t>
  </si>
  <si>
    <t>จุระกัน</t>
  </si>
  <si>
    <t>24039</t>
  </si>
  <si>
    <t>ชุติกาญจน์</t>
  </si>
  <si>
    <t>อ่ำหลุย</t>
  </si>
  <si>
    <t>24040</t>
  </si>
  <si>
    <t>ทิพารัตน์</t>
  </si>
  <si>
    <t>เพ็ชรโกมล</t>
  </si>
  <si>
    <t>24041</t>
  </si>
  <si>
    <t>ธมนวรรณ</t>
  </si>
  <si>
    <t>ม่วงเผือก</t>
  </si>
  <si>
    <t>24042</t>
  </si>
  <si>
    <t>ธัญวรรณ</t>
  </si>
  <si>
    <t>ขวัญแย้ม</t>
  </si>
  <si>
    <t>24043</t>
  </si>
  <si>
    <t>นพมาศ</t>
  </si>
  <si>
    <t>ดานา</t>
  </si>
  <si>
    <t>24044</t>
  </si>
  <si>
    <t>นันทัชพร</t>
  </si>
  <si>
    <t>24045</t>
  </si>
  <si>
    <t>นิวาริน</t>
  </si>
  <si>
    <t>24046</t>
  </si>
  <si>
    <t>บัณฑิตา</t>
  </si>
  <si>
    <t>24047</t>
  </si>
  <si>
    <t>ปารวี</t>
  </si>
  <si>
    <t>บั้งจันอัด</t>
  </si>
  <si>
    <t>24048</t>
  </si>
  <si>
    <t>พิมพ์ลภัส</t>
  </si>
  <si>
    <t>วงค์วาส</t>
  </si>
  <si>
    <t>24049</t>
  </si>
  <si>
    <t>พิมลรัตน์</t>
  </si>
  <si>
    <t>บุญญะ</t>
  </si>
  <si>
    <t>24050</t>
  </si>
  <si>
    <t>ภัทรศิริ</t>
  </si>
  <si>
    <t>บุญบุตร</t>
  </si>
  <si>
    <t>24051</t>
  </si>
  <si>
    <t>มาติกา</t>
  </si>
  <si>
    <t>ทรัพย์ทอง</t>
  </si>
  <si>
    <t>24053</t>
  </si>
  <si>
    <t>วณิชดา</t>
  </si>
  <si>
    <t>อนุเคราะห์</t>
  </si>
  <si>
    <t>24054</t>
  </si>
  <si>
    <t>วิชิตา</t>
  </si>
  <si>
    <t>สำเภาทอง</t>
  </si>
  <si>
    <t>24055</t>
  </si>
  <si>
    <t>พุกขุ้ย</t>
  </si>
  <si>
    <t>24056</t>
  </si>
  <si>
    <t>โสภิตนภา</t>
  </si>
  <si>
    <t>อินอิว</t>
  </si>
  <si>
    <t>24057</t>
  </si>
  <si>
    <t>จักรี</t>
  </si>
  <si>
    <t>24058</t>
  </si>
  <si>
    <t>จิรายุทธ</t>
  </si>
  <si>
    <t>สายผุยธรรม</t>
  </si>
  <si>
    <t>24059</t>
  </si>
  <si>
    <t>ฐฤต</t>
  </si>
  <si>
    <t>รุ่งบาง</t>
  </si>
  <si>
    <t>24060</t>
  </si>
  <si>
    <t>ฐิติวุฒน์</t>
  </si>
  <si>
    <t>พิชยพงศ์</t>
  </si>
  <si>
    <t>24061</t>
  </si>
  <si>
    <t>ณรงค์ชัย</t>
  </si>
  <si>
    <t>สุขสวัสดิ์</t>
  </si>
  <si>
    <t>24062</t>
  </si>
  <si>
    <t>ณิชคุณ</t>
  </si>
  <si>
    <t>เหล็กทั่ง</t>
  </si>
  <si>
    <t>24063</t>
  </si>
  <si>
    <t>ธนภัทร์</t>
  </si>
  <si>
    <t>แจ้งสวะ</t>
  </si>
  <si>
    <t>24064</t>
  </si>
  <si>
    <t>ธีรภัทร์</t>
  </si>
  <si>
    <t>24065</t>
  </si>
  <si>
    <t>นภดล</t>
  </si>
  <si>
    <t>ยิ้มใย</t>
  </si>
  <si>
    <t>24066</t>
  </si>
  <si>
    <t>นราภัทร</t>
  </si>
  <si>
    <t>รอดอยู่</t>
  </si>
  <si>
    <t>จูอ๊อต</t>
  </si>
  <si>
    <t>24068</t>
  </si>
  <si>
    <t>ภาณุวัฒน์</t>
  </si>
  <si>
    <t>จูสอน</t>
  </si>
  <si>
    <t>24069</t>
  </si>
  <si>
    <t>ภูริภัทร</t>
  </si>
  <si>
    <t>ใจยิ้ม</t>
  </si>
  <si>
    <t>24070</t>
  </si>
  <si>
    <t>ศุภเวช</t>
  </si>
  <si>
    <t>ไวยวุฒิ</t>
  </si>
  <si>
    <t>24071</t>
  </si>
  <si>
    <t>เปียปาน</t>
  </si>
  <si>
    <t>24072</t>
  </si>
  <si>
    <t>อิศรานุวัฒน์</t>
  </si>
  <si>
    <t>จุ้ยม่วง</t>
  </si>
  <si>
    <t>24073</t>
  </si>
  <si>
    <t>กมลทิพย์</t>
  </si>
  <si>
    <t>ดีเพ็ง</t>
  </si>
  <si>
    <t>24074</t>
  </si>
  <si>
    <t>กัญญาวีร์</t>
  </si>
  <si>
    <t>ท้วมดี</t>
  </si>
  <si>
    <t>24075</t>
  </si>
  <si>
    <t>เกตจริณย์</t>
  </si>
  <si>
    <t>กลิ่นท้วม</t>
  </si>
  <si>
    <t>24076</t>
  </si>
  <si>
    <t>จิดาภา</t>
  </si>
  <si>
    <t>มั่นเกิด</t>
  </si>
  <si>
    <t>24077</t>
  </si>
  <si>
    <t>ณภัทรสร</t>
  </si>
  <si>
    <t>เจนรัมย์</t>
  </si>
  <si>
    <t>24078</t>
  </si>
  <si>
    <t>ณัฐณิชา</t>
  </si>
  <si>
    <t>กิจสวน</t>
  </si>
  <si>
    <t>24079</t>
  </si>
  <si>
    <t>ณัทมน</t>
  </si>
  <si>
    <t>อยู่ยิ่ง</t>
  </si>
  <si>
    <t>24080</t>
  </si>
  <si>
    <t>ดวงกมล</t>
  </si>
  <si>
    <t>นุ่มหมวก</t>
  </si>
  <si>
    <t>24081</t>
  </si>
  <si>
    <t>อินประเสริฐ</t>
  </si>
  <si>
    <t>24082</t>
  </si>
  <si>
    <t>ใบบัว</t>
  </si>
  <si>
    <t>24083</t>
  </si>
  <si>
    <t>ธนัญญา</t>
  </si>
  <si>
    <t>พลิกสี</t>
  </si>
  <si>
    <t>24084</t>
  </si>
  <si>
    <t>นพวรรณ</t>
  </si>
  <si>
    <t>หวาเกตุ</t>
  </si>
  <si>
    <t>24085</t>
  </si>
  <si>
    <t>นวารัตน์</t>
  </si>
  <si>
    <t>ห่วงศร</t>
  </si>
  <si>
    <t>24086</t>
  </si>
  <si>
    <t>ปทิตตา</t>
  </si>
  <si>
    <t>จูมี</t>
  </si>
  <si>
    <t>24087</t>
  </si>
  <si>
    <t>ปาณิศา</t>
  </si>
  <si>
    <t>สนมฉ่ำ</t>
  </si>
  <si>
    <t>24088</t>
  </si>
  <si>
    <t>พลสวัสดิ์</t>
  </si>
  <si>
    <t>24089</t>
  </si>
  <si>
    <t>ลักษิกา</t>
  </si>
  <si>
    <t>เกตุแย้ม</t>
  </si>
  <si>
    <t>24090</t>
  </si>
  <si>
    <t>สซิลา</t>
  </si>
  <si>
    <t>เม่นสิน</t>
  </si>
  <si>
    <t>24091</t>
  </si>
  <si>
    <t>สาธิตา</t>
  </si>
  <si>
    <t>ฟักบัว</t>
  </si>
  <si>
    <t>24092</t>
  </si>
  <si>
    <t>สุภัสสรา</t>
  </si>
  <si>
    <t>เดชช้าง</t>
  </si>
  <si>
    <t>24093</t>
  </si>
  <si>
    <t>สุภาพร</t>
  </si>
  <si>
    <t>สังข์เสม</t>
  </si>
  <si>
    <t>24094</t>
  </si>
  <si>
    <t>เสาวลักษณ์</t>
  </si>
  <si>
    <t>ฟักคำ</t>
  </si>
  <si>
    <t>24095</t>
  </si>
  <si>
    <t>ณิชานันท์</t>
  </si>
  <si>
    <t>24096</t>
  </si>
  <si>
    <t>อาทิตย์</t>
  </si>
  <si>
    <t>24097</t>
  </si>
  <si>
    <t>อริยา</t>
  </si>
  <si>
    <t>เกิดคุ้ม</t>
  </si>
  <si>
    <t>24098</t>
  </si>
  <si>
    <t>อังคณา</t>
  </si>
  <si>
    <t>ภิญโญ</t>
  </si>
  <si>
    <t>24099</t>
  </si>
  <si>
    <t>อัจฉราพรรณ</t>
  </si>
  <si>
    <t>อินยัง</t>
  </si>
  <si>
    <t>24334</t>
  </si>
  <si>
    <t>จิณห์นิภา</t>
  </si>
  <si>
    <t>วงค์ยิ้มใย</t>
  </si>
  <si>
    <t>24100</t>
  </si>
  <si>
    <t>จิรภัทร</t>
  </si>
  <si>
    <t>มีรอด</t>
  </si>
  <si>
    <t>24101</t>
  </si>
  <si>
    <t>ชยานันต์</t>
  </si>
  <si>
    <t>เยขะจร</t>
  </si>
  <si>
    <t>24102</t>
  </si>
  <si>
    <t>ชรัช</t>
  </si>
  <si>
    <t>24103</t>
  </si>
  <si>
    <t>ชัยชาญ</t>
  </si>
  <si>
    <t>สีแสง</t>
  </si>
  <si>
    <t>24104</t>
  </si>
  <si>
    <t>โชคไชย</t>
  </si>
  <si>
    <t>เชื้อมีศรี</t>
  </si>
  <si>
    <t>24105</t>
  </si>
  <si>
    <t>สีหลักร้อย</t>
  </si>
  <si>
    <t>24106</t>
  </si>
  <si>
    <t>ณัฐกฤษ</t>
  </si>
  <si>
    <t>โสภารัตนากูล</t>
  </si>
  <si>
    <t>24107</t>
  </si>
  <si>
    <t>ณัฐตพันธ์</t>
  </si>
  <si>
    <t>พรมประสิทธิ์</t>
  </si>
  <si>
    <t>24108</t>
  </si>
  <si>
    <t>พันมา</t>
  </si>
  <si>
    <t>24109</t>
  </si>
  <si>
    <t>นภากร</t>
  </si>
  <si>
    <t>แผ้วเกษม</t>
  </si>
  <si>
    <t>24110</t>
  </si>
  <si>
    <t>นันทิพัฒน์</t>
  </si>
  <si>
    <t>แดงมี</t>
  </si>
  <si>
    <t>24111</t>
  </si>
  <si>
    <t>ปรมินทร์</t>
  </si>
  <si>
    <t>ขำกัน</t>
  </si>
  <si>
    <t>24112</t>
  </si>
  <si>
    <t>ทองแตม</t>
  </si>
  <si>
    <t>24113</t>
  </si>
  <si>
    <t>พงศธร</t>
  </si>
  <si>
    <t>ทองอู๋</t>
  </si>
  <si>
    <t>24114</t>
  </si>
  <si>
    <t>พีรณัฐ</t>
  </si>
  <si>
    <t>ช้างภู่พงางาม</t>
  </si>
  <si>
    <t>24115</t>
  </si>
  <si>
    <t>รพีพัฒน์</t>
  </si>
  <si>
    <t>เพชรพล</t>
  </si>
  <si>
    <t>24116</t>
  </si>
  <si>
    <t>วรปัตย์</t>
  </si>
  <si>
    <t>24117</t>
  </si>
  <si>
    <t>วุฒิชัย</t>
  </si>
  <si>
    <t>นุ่มน้อย</t>
  </si>
  <si>
    <t>24118</t>
  </si>
  <si>
    <t>เกตุแก้ว</t>
  </si>
  <si>
    <t>24119</t>
  </si>
  <si>
    <t>ศิริจันทร์โท</t>
  </si>
  <si>
    <t>เพ็งพืช</t>
  </si>
  <si>
    <t>24120</t>
  </si>
  <si>
    <t>อธิวัฒน์</t>
  </si>
  <si>
    <t>แตงช้าง</t>
  </si>
  <si>
    <t>24121</t>
  </si>
  <si>
    <t>กฤติกา</t>
  </si>
  <si>
    <t>ผ่องศรี</t>
  </si>
  <si>
    <t>24122</t>
  </si>
  <si>
    <t>กองทอง</t>
  </si>
  <si>
    <t>กิ่งคำ</t>
  </si>
  <si>
    <t>24123</t>
  </si>
  <si>
    <t>บุญเปรม</t>
  </si>
  <si>
    <t>24124</t>
  </si>
  <si>
    <t>ชฎาพร</t>
  </si>
  <si>
    <t>ภูมรัน</t>
  </si>
  <si>
    <t>24125</t>
  </si>
  <si>
    <t>ณกานต์</t>
  </si>
  <si>
    <t>เดชเกตุ</t>
  </si>
  <si>
    <t>24126</t>
  </si>
  <si>
    <t>ณพัชชนันท์</t>
  </si>
  <si>
    <t>โภควงศ์หิรัญ</t>
  </si>
  <si>
    <t>24127</t>
  </si>
  <si>
    <t>นันท์นภัส</t>
  </si>
  <si>
    <t>เสือจงภู</t>
  </si>
  <si>
    <t>24128</t>
  </si>
  <si>
    <t>เนตรนภิส</t>
  </si>
  <si>
    <t>อยู่ยืด</t>
  </si>
  <si>
    <t>24129</t>
  </si>
  <si>
    <t>ประภัสรา</t>
  </si>
  <si>
    <t>บุญเกตุ</t>
  </si>
  <si>
    <t>24130</t>
  </si>
  <si>
    <t>รมย์รวินท์</t>
  </si>
  <si>
    <t>เปี่ยมแพร</t>
  </si>
  <si>
    <t>24131</t>
  </si>
  <si>
    <t>รัชดา</t>
  </si>
  <si>
    <t>24132</t>
  </si>
  <si>
    <t>วนัชพร</t>
  </si>
  <si>
    <t>กิจสุธาเพ็ชร์</t>
  </si>
  <si>
    <t>24133</t>
  </si>
  <si>
    <t>วรัญญา</t>
  </si>
  <si>
    <t>คำนุช</t>
  </si>
  <si>
    <t>24134</t>
  </si>
  <si>
    <t>ศรุตา</t>
  </si>
  <si>
    <t>ประหมู่ประถัมย์</t>
  </si>
  <si>
    <t>24135</t>
  </si>
  <si>
    <t>ศศิกมล</t>
  </si>
  <si>
    <t>เกตุเปรม</t>
  </si>
  <si>
    <t>24136</t>
  </si>
  <si>
    <t>ศิรภัทร</t>
  </si>
  <si>
    <t>มูลนิล</t>
  </si>
  <si>
    <t>24137</t>
  </si>
  <si>
    <t>อธิชา</t>
  </si>
  <si>
    <t>แตงแก้ว</t>
  </si>
  <si>
    <t>24138</t>
  </si>
  <si>
    <t>อริสรา</t>
  </si>
  <si>
    <t>กิติมงคล</t>
  </si>
  <si>
    <t>24139</t>
  </si>
  <si>
    <t>อาทิตยา</t>
  </si>
  <si>
    <t>นุชวัน</t>
  </si>
  <si>
    <t>24140</t>
  </si>
  <si>
    <t>เอมมิกา</t>
  </si>
  <si>
    <t>รุ่งหนองกระดี่</t>
  </si>
  <si>
    <t>24141</t>
  </si>
  <si>
    <t>กมล</t>
  </si>
  <si>
    <t>24142</t>
  </si>
  <si>
    <t>กวิน</t>
  </si>
  <si>
    <t>บุญฤทธิ์</t>
  </si>
  <si>
    <t>24143</t>
  </si>
  <si>
    <t>กิตติภูมิ</t>
  </si>
  <si>
    <t>24144</t>
  </si>
  <si>
    <t>กลิ่นนาค</t>
  </si>
  <si>
    <t>24145</t>
  </si>
  <si>
    <t>ชินวัฒน์</t>
  </si>
  <si>
    <t>มาศรี</t>
  </si>
  <si>
    <t>24146</t>
  </si>
  <si>
    <t>ธารทอง</t>
  </si>
  <si>
    <t>ปรียาภัทร์</t>
  </si>
  <si>
    <t>24148</t>
  </si>
  <si>
    <t>ศุภกฤต</t>
  </si>
  <si>
    <t>รอดจันทร์</t>
  </si>
  <si>
    <t>24149</t>
  </si>
  <si>
    <t>ศุภกิตติ์</t>
  </si>
  <si>
    <t>โสดา</t>
  </si>
  <si>
    <t>24150</t>
  </si>
  <si>
    <t>สวราชย์</t>
  </si>
  <si>
    <t>น้อยทิม</t>
  </si>
  <si>
    <t>24151</t>
  </si>
  <si>
    <t>สุรวุฒิ</t>
  </si>
  <si>
    <t>เขื่อนพงษ์</t>
  </si>
  <si>
    <t>24152</t>
  </si>
  <si>
    <t>อธิชาติ</t>
  </si>
  <si>
    <t>ขันทองคำ</t>
  </si>
  <si>
    <t>24153</t>
  </si>
  <si>
    <t>อิทธินันท์</t>
  </si>
  <si>
    <t>มาเทศ</t>
  </si>
  <si>
    <t>24154</t>
  </si>
  <si>
    <t>กมลชนก</t>
  </si>
  <si>
    <t>หมายมั่น</t>
  </si>
  <si>
    <t>24155</t>
  </si>
  <si>
    <t>เก็จแก้ว</t>
  </si>
  <si>
    <t>อยู่ป้อม</t>
  </si>
  <si>
    <t>24156</t>
  </si>
  <si>
    <t>ขัตติยาภรณ์</t>
  </si>
  <si>
    <t>ยาบ้านแป้ง</t>
  </si>
  <si>
    <t>24157</t>
  </si>
  <si>
    <t>อินรุ่ง</t>
  </si>
  <si>
    <t>24158</t>
  </si>
  <si>
    <t>ฉัตรรวี</t>
  </si>
  <si>
    <t>ตะคุณนะ</t>
  </si>
  <si>
    <t>24159</t>
  </si>
  <si>
    <t>ชลนิชา</t>
  </si>
  <si>
    <t>ทับทิม</t>
  </si>
  <si>
    <t>24161</t>
  </si>
  <si>
    <t>เรืองโชติ</t>
  </si>
  <si>
    <t>24162</t>
  </si>
  <si>
    <t>ณัฐธิชา</t>
  </si>
  <si>
    <t>ขำฉวี</t>
  </si>
  <si>
    <t>24163</t>
  </si>
  <si>
    <t>บุญเลี้ยง</t>
  </si>
  <si>
    <t>24164</t>
  </si>
  <si>
    <t>ดารารัตน์</t>
  </si>
  <si>
    <t>โตรัตน์</t>
  </si>
  <si>
    <t>24165</t>
  </si>
  <si>
    <t>นุสรา</t>
  </si>
  <si>
    <t>พะยอม</t>
  </si>
  <si>
    <t>24166</t>
  </si>
  <si>
    <t>ปณิดา</t>
  </si>
  <si>
    <t>24167</t>
  </si>
  <si>
    <t>ปนัดดา</t>
  </si>
  <si>
    <t>ก้อนนาค</t>
  </si>
  <si>
    <t>24168</t>
  </si>
  <si>
    <t>ปราณี</t>
  </si>
  <si>
    <t>ท้วมยัง</t>
  </si>
  <si>
    <t>24169</t>
  </si>
  <si>
    <t>พรนัชชา</t>
  </si>
  <si>
    <t>สุวรรณพันธ์</t>
  </si>
  <si>
    <t>24170</t>
  </si>
  <si>
    <t>ยิ้มสบาย</t>
  </si>
  <si>
    <t>24171</t>
  </si>
  <si>
    <t>พิมพกานต์</t>
  </si>
  <si>
    <t>แก้วสอาด</t>
  </si>
  <si>
    <t>24172</t>
  </si>
  <si>
    <t>พิมพ์ชนก</t>
  </si>
  <si>
    <t>คงปันนา</t>
  </si>
  <si>
    <t>24173</t>
  </si>
  <si>
    <t>แพรวทอง</t>
  </si>
  <si>
    <t>ถนนนา</t>
  </si>
  <si>
    <t>24174</t>
  </si>
  <si>
    <t>รมณีย์</t>
  </si>
  <si>
    <t>เดือนแจ่ม</t>
  </si>
  <si>
    <t>24175</t>
  </si>
  <si>
    <t>วชิราภรณ์</t>
  </si>
  <si>
    <t>ชัยศรีหา</t>
  </si>
  <si>
    <t>24176</t>
  </si>
  <si>
    <t>เต็มลักษมี</t>
  </si>
  <si>
    <t>24177</t>
  </si>
  <si>
    <t>สวพร</t>
  </si>
  <si>
    <t>ยากอง</t>
  </si>
  <si>
    <t>24178</t>
  </si>
  <si>
    <t>สุกัลยา</t>
  </si>
  <si>
    <t>ชะดาบู่</t>
  </si>
  <si>
    <t>24179</t>
  </si>
  <si>
    <t>สุภัคษา</t>
  </si>
  <si>
    <t>แสงอิน</t>
  </si>
  <si>
    <t>24180</t>
  </si>
  <si>
    <t>สุวภัทร</t>
  </si>
  <si>
    <t>บุญสำเร็จ</t>
  </si>
  <si>
    <t>24181</t>
  </si>
  <si>
    <t>อาภัสรา</t>
  </si>
  <si>
    <t>ยิ้มสวน</t>
  </si>
  <si>
    <t>24182</t>
  </si>
  <si>
    <t>กัณฑ์เอนก</t>
  </si>
  <si>
    <t>สารีบุตร</t>
  </si>
  <si>
    <t>24183</t>
  </si>
  <si>
    <t>คณิศร</t>
  </si>
  <si>
    <t>เหล็กรัตน์</t>
  </si>
  <si>
    <t>24184</t>
  </si>
  <si>
    <t>จตุรพร</t>
  </si>
  <si>
    <t>แพ่งไฉน</t>
  </si>
  <si>
    <t>24185</t>
  </si>
  <si>
    <t>ณัฐวุฒิ</t>
  </si>
  <si>
    <t>24186</t>
  </si>
  <si>
    <t>จันอ่อน</t>
  </si>
  <si>
    <t>24187</t>
  </si>
  <si>
    <t>ทีบำรุง</t>
  </si>
  <si>
    <t>24188</t>
  </si>
  <si>
    <t>นิธิกร</t>
  </si>
  <si>
    <t>ทองพล</t>
  </si>
  <si>
    <t>24189</t>
  </si>
  <si>
    <t>บริพัตร</t>
  </si>
  <si>
    <t>ทุมชาติ</t>
  </si>
  <si>
    <t>24190</t>
  </si>
  <si>
    <t>พรหมมินทร์</t>
  </si>
  <si>
    <t>บุญยัง</t>
  </si>
  <si>
    <t>24191</t>
  </si>
  <si>
    <t>พัสวี</t>
  </si>
  <si>
    <t>รัตนเสถียร</t>
  </si>
  <si>
    <t>24192</t>
  </si>
  <si>
    <t>ศรีสว่าง</t>
  </si>
  <si>
    <t>24193</t>
  </si>
  <si>
    <t>สิทธิพงศ์</t>
  </si>
  <si>
    <t>พรหมผุย</t>
  </si>
  <si>
    <t>24194</t>
  </si>
  <si>
    <t>สุธาเทพ</t>
  </si>
  <si>
    <t>กลมเกลี้ยง</t>
  </si>
  <si>
    <t>24195</t>
  </si>
  <si>
    <t>อนันทโชค</t>
  </si>
  <si>
    <t>ช้างคำ</t>
  </si>
  <si>
    <t>24196</t>
  </si>
  <si>
    <t>อนุพงศ์</t>
  </si>
  <si>
    <t>ริดจูงพืช</t>
  </si>
  <si>
    <t>24197</t>
  </si>
  <si>
    <t>อนุวัฒน์</t>
  </si>
  <si>
    <t>วาชัยศรี</t>
  </si>
  <si>
    <t>24198</t>
  </si>
  <si>
    <t>เกวลิน</t>
  </si>
  <si>
    <t>24199</t>
  </si>
  <si>
    <t>เกศสุดา</t>
  </si>
  <si>
    <t>จ่ารุ่ง</t>
  </si>
  <si>
    <t>24200</t>
  </si>
  <si>
    <t>พุดศรี</t>
  </si>
  <si>
    <t>24201</t>
  </si>
  <si>
    <t>ฐิติญาภรณ์</t>
  </si>
  <si>
    <t>พิลาแดง</t>
  </si>
  <si>
    <t>24202</t>
  </si>
  <si>
    <t>ณิชาภัทร</t>
  </si>
  <si>
    <t>24203</t>
  </si>
  <si>
    <t>ตรีพิสุทธิ์</t>
  </si>
  <si>
    <t>ทองเกาะ</t>
  </si>
  <si>
    <t>24204</t>
  </si>
  <si>
    <t>ธนพร</t>
  </si>
  <si>
    <t>24205</t>
  </si>
  <si>
    <t>ธัญสุดา</t>
  </si>
  <si>
    <t>พรมแต้ม</t>
  </si>
  <si>
    <t>24206</t>
  </si>
  <si>
    <t>ดีกองสิน</t>
  </si>
  <si>
    <t>24207</t>
  </si>
  <si>
    <t>บุษยา</t>
  </si>
  <si>
    <t>จันทร์ทัศน์</t>
  </si>
  <si>
    <t>24208</t>
  </si>
  <si>
    <t>ปฐมพร</t>
  </si>
  <si>
    <t>สวัสดี</t>
  </si>
  <si>
    <t>24209</t>
  </si>
  <si>
    <t>ปานชนก</t>
  </si>
  <si>
    <t>มูลคำ</t>
  </si>
  <si>
    <t>24210</t>
  </si>
  <si>
    <t>ปิยฉัตร</t>
  </si>
  <si>
    <t>จูป่าแดด</t>
  </si>
  <si>
    <t>24211</t>
  </si>
  <si>
    <t>ผกาแก้ว</t>
  </si>
  <si>
    <t>24212</t>
  </si>
  <si>
    <t>พัชราภรณ์</t>
  </si>
  <si>
    <t>แสงเมือง</t>
  </si>
  <si>
    <t>24213</t>
  </si>
  <si>
    <t>พิมพ์พิศา</t>
  </si>
  <si>
    <t>กิ่งเกล้า</t>
  </si>
  <si>
    <t>24214</t>
  </si>
  <si>
    <t>พิมลวรรณ</t>
  </si>
  <si>
    <t>24215</t>
  </si>
  <si>
    <t>เพชรนรินทร์</t>
  </si>
  <si>
    <t>ปานะจำนงค์</t>
  </si>
  <si>
    <t>24216</t>
  </si>
  <si>
    <t>ภูมิวารินทร์</t>
  </si>
  <si>
    <t>ครุธดี</t>
  </si>
  <si>
    <t>24217</t>
  </si>
  <si>
    <t>ยุวธิดา</t>
  </si>
  <si>
    <t>มีชัย</t>
  </si>
  <si>
    <t>24218</t>
  </si>
  <si>
    <t>รสกร</t>
  </si>
  <si>
    <t>แรงฤทธิ์</t>
  </si>
  <si>
    <t>24219</t>
  </si>
  <si>
    <t>สกลวรรณ</t>
  </si>
  <si>
    <t>โคเกิด</t>
  </si>
  <si>
    <t>24220</t>
  </si>
  <si>
    <t>สุภาวิดา</t>
  </si>
  <si>
    <t>มาเม้า</t>
  </si>
  <si>
    <t>24296</t>
  </si>
  <si>
    <t>อมลวรรณ</t>
  </si>
  <si>
    <t>ทับเหล็ก</t>
  </si>
  <si>
    <t>24221</t>
  </si>
  <si>
    <t>อรอนงค์</t>
  </si>
  <si>
    <t>รำพึงคิด</t>
  </si>
  <si>
    <t>24222</t>
  </si>
  <si>
    <t>เหล็กแจ้ง</t>
  </si>
  <si>
    <t>24223</t>
  </si>
  <si>
    <t>กรรชัย</t>
  </si>
  <si>
    <t>ศาลางาม</t>
  </si>
  <si>
    <t>24224</t>
  </si>
  <si>
    <t>กฤษดา</t>
  </si>
  <si>
    <t>แก้วศรีรัง</t>
  </si>
  <si>
    <t>24225</t>
  </si>
  <si>
    <t>โตคำนุช</t>
  </si>
  <si>
    <t>24226</t>
  </si>
  <si>
    <t>เจษฎาภรณ์</t>
  </si>
  <si>
    <t>ศรีมันลาภ</t>
  </si>
  <si>
    <t>24227</t>
  </si>
  <si>
    <t>แก้วจีน</t>
  </si>
  <si>
    <t>24228</t>
  </si>
  <si>
    <t>นึกอนันต์</t>
  </si>
  <si>
    <t>24229</t>
  </si>
  <si>
    <t>ธณธรรณ์</t>
  </si>
  <si>
    <t>แจ่มแก้ว</t>
  </si>
  <si>
    <t>24230</t>
  </si>
  <si>
    <t>ธนพัฒน์</t>
  </si>
  <si>
    <t>อินเลี้ยง</t>
  </si>
  <si>
    <t>24231</t>
  </si>
  <si>
    <t>ธนวัฒน์</t>
  </si>
  <si>
    <t>ศรีกำพล</t>
  </si>
  <si>
    <t>24232</t>
  </si>
  <si>
    <t>ทองเอี่ยม</t>
  </si>
  <si>
    <t>24233</t>
  </si>
  <si>
    <t>มาย้าย</t>
  </si>
  <si>
    <t>24234</t>
  </si>
  <si>
    <t>ธรรมนูญ</t>
  </si>
  <si>
    <t>บุญศรี</t>
  </si>
  <si>
    <t>24235</t>
  </si>
  <si>
    <t>นพเดช</t>
  </si>
  <si>
    <t>เก่งสุวรรณ</t>
  </si>
  <si>
    <t>24236</t>
  </si>
  <si>
    <t>นรากร</t>
  </si>
  <si>
    <t>พิมพาเรียน</t>
  </si>
  <si>
    <t>24237</t>
  </si>
  <si>
    <t>ปัณณธร</t>
  </si>
  <si>
    <t>ม่วงเนียม</t>
  </si>
  <si>
    <t>24238</t>
  </si>
  <si>
    <t>ปุณยวีร์</t>
  </si>
  <si>
    <t>วรรณเกตุ</t>
  </si>
  <si>
    <t>24239</t>
  </si>
  <si>
    <t>พีระพัทธ์</t>
  </si>
  <si>
    <t>24240</t>
  </si>
  <si>
    <t>พูนศักดิ์</t>
  </si>
  <si>
    <t>พิพัฒธากร</t>
  </si>
  <si>
    <t>24241</t>
  </si>
  <si>
    <t>ภูตะวัน</t>
  </si>
  <si>
    <t>เพชรจรูณ</t>
  </si>
  <si>
    <t>24242</t>
  </si>
  <si>
    <t>วรวรรษ</t>
  </si>
  <si>
    <t>ช้างเนียม</t>
  </si>
  <si>
    <t>24243</t>
  </si>
  <si>
    <t>วัฒนา</t>
  </si>
  <si>
    <t>กาลวิบูลย์</t>
  </si>
  <si>
    <t>24244</t>
  </si>
  <si>
    <t>วีรภัทร</t>
  </si>
  <si>
    <t>24245</t>
  </si>
  <si>
    <t>ศรสุธา</t>
  </si>
  <si>
    <t>มาโพธิ์ชัย</t>
  </si>
  <si>
    <t>24246</t>
  </si>
  <si>
    <t>ศรายุทธ</t>
  </si>
  <si>
    <t>แสงทอง</t>
  </si>
  <si>
    <t>24247</t>
  </si>
  <si>
    <t>ศักดิ์สิทธิ์</t>
  </si>
  <si>
    <t>หยดย้อย</t>
  </si>
  <si>
    <t>24248</t>
  </si>
  <si>
    <t>สรรเพชญ</t>
  </si>
  <si>
    <t>ธีรเดชานันท์</t>
  </si>
  <si>
    <t>24249</t>
  </si>
  <si>
    <t>สิทธิพล</t>
  </si>
  <si>
    <t>ใหม่เอี่ยม</t>
  </si>
  <si>
    <t>24251</t>
  </si>
  <si>
    <t>อนุรักษ์</t>
  </si>
  <si>
    <t>24252</t>
  </si>
  <si>
    <t>อภิรักษ์</t>
  </si>
  <si>
    <t>บุญพอ</t>
  </si>
  <si>
    <t>24253</t>
  </si>
  <si>
    <t>อุเทน</t>
  </si>
  <si>
    <t>มากม่วงตาล</t>
  </si>
  <si>
    <t>24254</t>
  </si>
  <si>
    <t>เอกลักษณ์</t>
  </si>
  <si>
    <t>เหมันต์</t>
  </si>
  <si>
    <t>24255</t>
  </si>
  <si>
    <t>ณัฐริกา</t>
  </si>
  <si>
    <t>ม่วงปราง</t>
  </si>
  <si>
    <t>24256</t>
  </si>
  <si>
    <t>ดุษฎี</t>
  </si>
  <si>
    <t>พระพลศรี</t>
  </si>
  <si>
    <t>24257</t>
  </si>
  <si>
    <t>ทิฆัมพร</t>
  </si>
  <si>
    <t>โพธิ์พุฒ</t>
  </si>
  <si>
    <t>24258</t>
  </si>
  <si>
    <t>พิมลพรรณ</t>
  </si>
  <si>
    <t>24259</t>
  </si>
  <si>
    <t>ศุภารัตน์</t>
  </si>
  <si>
    <t>ดอนชะเอม</t>
  </si>
  <si>
    <t>24260</t>
  </si>
  <si>
    <t>สัตตยาภรณ์</t>
  </si>
  <si>
    <t>อ๊อกด้วง</t>
  </si>
  <si>
    <t>24261</t>
  </si>
  <si>
    <t>สิริรัตน์</t>
  </si>
  <si>
    <t>แจ้งคง</t>
  </si>
  <si>
    <t>24262</t>
  </si>
  <si>
    <t>สุนิสา</t>
  </si>
  <si>
    <t>24263</t>
  </si>
  <si>
    <t>อรทัย</t>
  </si>
  <si>
    <t>พุทธนนท์</t>
  </si>
  <si>
    <t>24383</t>
  </si>
  <si>
    <t>อรไพลิน</t>
  </si>
  <si>
    <t>ปามิ</t>
  </si>
  <si>
    <t>24264</t>
  </si>
  <si>
    <t>ปานสมบัติ</t>
  </si>
  <si>
    <t>24265</t>
  </si>
  <si>
    <t>ก้องภพ</t>
  </si>
  <si>
    <t>มะลิสา</t>
  </si>
  <si>
    <t>24266</t>
  </si>
  <si>
    <t>ไกรสร</t>
  </si>
  <si>
    <t>สินเหล็ก</t>
  </si>
  <si>
    <t>24267</t>
  </si>
  <si>
    <t>จรัญ</t>
  </si>
  <si>
    <t>แก้วเขียว</t>
  </si>
  <si>
    <t>24268</t>
  </si>
  <si>
    <t>เจษฎา</t>
  </si>
  <si>
    <t>อ่อนพัว</t>
  </si>
  <si>
    <t>24269</t>
  </si>
  <si>
    <t>ณัชพล</t>
  </si>
  <si>
    <t>24270</t>
  </si>
  <si>
    <t>ณัฐกร</t>
  </si>
  <si>
    <t>ตรีรส</t>
  </si>
  <si>
    <t>24271</t>
  </si>
  <si>
    <t>ณัฐกิตติ์</t>
  </si>
  <si>
    <t>จันทร์</t>
  </si>
  <si>
    <t>24272</t>
  </si>
  <si>
    <t>ณัฐนันท์</t>
  </si>
  <si>
    <t>อ้นจู</t>
  </si>
  <si>
    <t>24273</t>
  </si>
  <si>
    <t>ศรีละม้าย</t>
  </si>
  <si>
    <t>24274</t>
  </si>
  <si>
    <t>ธนรัชต์</t>
  </si>
  <si>
    <t>24275</t>
  </si>
  <si>
    <t>ธรรณธรณ์</t>
  </si>
  <si>
    <t>24276</t>
  </si>
  <si>
    <t>นรินธร</t>
  </si>
  <si>
    <t>จี้ปั้น</t>
  </si>
  <si>
    <t>24277</t>
  </si>
  <si>
    <t>นันทวัฒน์</t>
  </si>
  <si>
    <t>ชัยปราโมทย์</t>
  </si>
  <si>
    <t>24278</t>
  </si>
  <si>
    <t>นิมิตร</t>
  </si>
  <si>
    <t>ไพรบูรณ์</t>
  </si>
  <si>
    <t>24279</t>
  </si>
  <si>
    <t>ประพจน์</t>
  </si>
  <si>
    <t>คำคล้าย</t>
  </si>
  <si>
    <t>24280</t>
  </si>
  <si>
    <t>ย้ายเหว่า</t>
  </si>
  <si>
    <t>24281</t>
  </si>
  <si>
    <t>ปัณวัฒน์</t>
  </si>
  <si>
    <t>เขียวจั่น</t>
  </si>
  <si>
    <t>24282</t>
  </si>
  <si>
    <t>พชร</t>
  </si>
  <si>
    <t>สุสะดี</t>
  </si>
  <si>
    <t>24147</t>
  </si>
  <si>
    <t>พรพจน์</t>
  </si>
  <si>
    <t>กลิ่นบุญ</t>
  </si>
  <si>
    <t>24283</t>
  </si>
  <si>
    <t>ไพรพูน</t>
  </si>
  <si>
    <t>24284</t>
  </si>
  <si>
    <t>มานุชาติ</t>
  </si>
  <si>
    <t>จันทร</t>
  </si>
  <si>
    <t>24285</t>
  </si>
  <si>
    <t>บุญสมปอง</t>
  </si>
  <si>
    <t>24286</t>
  </si>
  <si>
    <t>ราเมศ</t>
  </si>
  <si>
    <t>บรรเทิงใจ</t>
  </si>
  <si>
    <t>24287</t>
  </si>
  <si>
    <t>วิศวะ</t>
  </si>
  <si>
    <t>เพ็งแจ้ง</t>
  </si>
  <si>
    <t>24288</t>
  </si>
  <si>
    <t>วีรภัทร์</t>
  </si>
  <si>
    <t>คนขยัน</t>
  </si>
  <si>
    <t>24289</t>
  </si>
  <si>
    <t>ศรีบุบผา</t>
  </si>
  <si>
    <t>24382</t>
  </si>
  <si>
    <t>สุโรตม์</t>
  </si>
  <si>
    <t>ดีเหลือ</t>
  </si>
  <si>
    <t>24290</t>
  </si>
  <si>
    <t>โพธิ์งาม</t>
  </si>
  <si>
    <t>24291</t>
  </si>
  <si>
    <t>อานนท์</t>
  </si>
  <si>
    <t>24292</t>
  </si>
  <si>
    <t>กรรณิกา</t>
  </si>
  <si>
    <t>กิ่งทั่ง</t>
  </si>
  <si>
    <t>24293</t>
  </si>
  <si>
    <t>สวนปาน</t>
  </si>
  <si>
    <t>24294</t>
  </si>
  <si>
    <t>24295</t>
  </si>
  <si>
    <t>ณัฐฐิญา</t>
  </si>
  <si>
    <t>24297</t>
  </si>
  <si>
    <t>ธนภรณ์</t>
  </si>
  <si>
    <t>คงแพ</t>
  </si>
  <si>
    <t>24298</t>
  </si>
  <si>
    <t>ธัญพิชชา</t>
  </si>
  <si>
    <t>สติดี</t>
  </si>
  <si>
    <t>24299</t>
  </si>
  <si>
    <t>นฤมล</t>
  </si>
  <si>
    <t>ทองเนียม</t>
  </si>
  <si>
    <t>24300</t>
  </si>
  <si>
    <t>ปรางฉัตร</t>
  </si>
  <si>
    <t>คงตาล</t>
  </si>
  <si>
    <t>24301</t>
  </si>
  <si>
    <t>วรพิชชา</t>
  </si>
  <si>
    <t>สำแดงไพร</t>
  </si>
  <si>
    <t>24302</t>
  </si>
  <si>
    <t>โพธิ์ต้น</t>
  </si>
  <si>
    <t>24303</t>
  </si>
  <si>
    <t>วันนิสา</t>
  </si>
  <si>
    <t>พานโย</t>
  </si>
  <si>
    <t>24304</t>
  </si>
  <si>
    <t>สิริกาญจน์</t>
  </si>
  <si>
    <t>กัลยาลอง</t>
  </si>
  <si>
    <t>24305</t>
  </si>
  <si>
    <t>เจตณัฐ</t>
  </si>
  <si>
    <t>ยิ้มอ่อน</t>
  </si>
  <si>
    <t>24306</t>
  </si>
  <si>
    <t>ฐปกรณ์</t>
  </si>
  <si>
    <t>รอดภัย</t>
  </si>
  <si>
    <t>24307</t>
  </si>
  <si>
    <t>ณรงค์ฤทธิ์</t>
  </si>
  <si>
    <t>ชูอยู่</t>
  </si>
  <si>
    <t>24308</t>
  </si>
  <si>
    <t>สนแย้ม</t>
  </si>
  <si>
    <t>24309</t>
  </si>
  <si>
    <t>ณัฐพล</t>
  </si>
  <si>
    <t>24310</t>
  </si>
  <si>
    <t>ณัฐภูมิ</t>
  </si>
  <si>
    <t>24311</t>
  </si>
  <si>
    <t>เหล็กสิงห์</t>
  </si>
  <si>
    <t>24312</t>
  </si>
  <si>
    <t>ธนกฤต</t>
  </si>
  <si>
    <t>สุระพรรค</t>
  </si>
  <si>
    <t>24313</t>
  </si>
  <si>
    <t>ก้อนบัว</t>
  </si>
  <si>
    <t>24314</t>
  </si>
  <si>
    <t>จันทร์พวง</t>
  </si>
  <si>
    <t>24315</t>
  </si>
  <si>
    <t>ธีรวิชญ์</t>
  </si>
  <si>
    <t>บุญพร</t>
  </si>
  <si>
    <t>24316</t>
  </si>
  <si>
    <t>นนทวัฒน์</t>
  </si>
  <si>
    <t>24317</t>
  </si>
  <si>
    <t>นวสินธ์</t>
  </si>
  <si>
    <t>เหล็กสุวรรณ</t>
  </si>
  <si>
    <t>24318</t>
  </si>
  <si>
    <t>นิพิฐพนธ์</t>
  </si>
  <si>
    <t>แก้วประโคน</t>
  </si>
  <si>
    <t>24319</t>
  </si>
  <si>
    <t>ปวริศ</t>
  </si>
  <si>
    <t>ชูเกตุ</t>
  </si>
  <si>
    <t>24320</t>
  </si>
  <si>
    <t>ปัญญวัฒน์</t>
  </si>
  <si>
    <t>ดินไธสง</t>
  </si>
  <si>
    <t>24321</t>
  </si>
  <si>
    <t>พงษ์พิพัฒน์</t>
  </si>
  <si>
    <t>พรมจุ้ย</t>
  </si>
  <si>
    <t>24322</t>
  </si>
  <si>
    <t>พิพัฒน์</t>
  </si>
  <si>
    <t>มากมี</t>
  </si>
  <si>
    <t>24323</t>
  </si>
  <si>
    <t>พีระพงษ์</t>
  </si>
  <si>
    <t>จันทร์สุข</t>
  </si>
  <si>
    <t>24324</t>
  </si>
  <si>
    <t>ไพบูลย์</t>
  </si>
  <si>
    <t>บุญสุวรรณ</t>
  </si>
  <si>
    <t>24380</t>
  </si>
  <si>
    <t>ภานุวัฒน์</t>
  </si>
  <si>
    <t>โมราลักษณ์</t>
  </si>
  <si>
    <t>24381</t>
  </si>
  <si>
    <t>ภีรพัฒน์</t>
  </si>
  <si>
    <t>มั่นเหล็ก</t>
  </si>
  <si>
    <t>24325</t>
  </si>
  <si>
    <t>รพีภัทร</t>
  </si>
  <si>
    <t>ทองอยู่แบบ</t>
  </si>
  <si>
    <t>24326</t>
  </si>
  <si>
    <t>วรเชษฐ์</t>
  </si>
  <si>
    <t>เขียวสด</t>
  </si>
  <si>
    <t>24327</t>
  </si>
  <si>
    <t>วรากร</t>
  </si>
  <si>
    <t>แว่นฟ้า</t>
  </si>
  <si>
    <t>24328</t>
  </si>
  <si>
    <t>สงกรานต์</t>
  </si>
  <si>
    <t>ถนอมเงิน</t>
  </si>
  <si>
    <t>24329</t>
  </si>
  <si>
    <t>สัณหณัฐ</t>
  </si>
  <si>
    <t>24330</t>
  </si>
  <si>
    <t>สิทธิชัย</t>
  </si>
  <si>
    <t>24331</t>
  </si>
  <si>
    <t>สุทัศน์</t>
  </si>
  <si>
    <t>ทิพย์เทศ</t>
  </si>
  <si>
    <t>24332</t>
  </si>
  <si>
    <t>เอกราช</t>
  </si>
  <si>
    <t>ปานทอง</t>
  </si>
  <si>
    <t>24333</t>
  </si>
  <si>
    <t>การะเกด</t>
  </si>
  <si>
    <t>24335</t>
  </si>
  <si>
    <t>ชลธิชา</t>
  </si>
  <si>
    <t>มั่นอินทร์</t>
  </si>
  <si>
    <t>24337</t>
  </si>
  <si>
    <t>24338</t>
  </si>
  <si>
    <t>บุญต่อ</t>
  </si>
  <si>
    <t>24339</t>
  </si>
  <si>
    <t>นันทิชา</t>
  </si>
  <si>
    <t>มะโนวัง</t>
  </si>
  <si>
    <t>24340</t>
  </si>
  <si>
    <t>ปนิตา</t>
  </si>
  <si>
    <t>ประทุมทอง</t>
  </si>
  <si>
    <t>24341</t>
  </si>
  <si>
    <t>เพชรพลอย</t>
  </si>
  <si>
    <t>พันธ์พืช</t>
  </si>
  <si>
    <t>24342</t>
  </si>
  <si>
    <t>วรณัน</t>
  </si>
  <si>
    <t>ดีเลิศ</t>
  </si>
  <si>
    <t>24343</t>
  </si>
  <si>
    <t>วารินทร์</t>
  </si>
  <si>
    <t>เปรี่ยมเพ็ชร</t>
  </si>
  <si>
    <t>24344</t>
  </si>
  <si>
    <t>สิรินดา</t>
  </si>
  <si>
    <t>24345</t>
  </si>
  <si>
    <t>อมรรัตน์</t>
  </si>
  <si>
    <t>ม่วงมุข</t>
  </si>
  <si>
    <t>ชื่อ - สกุล</t>
  </si>
  <si>
    <t>ชาย 7 คน</t>
  </si>
  <si>
    <t>ชาย 15 คน</t>
  </si>
  <si>
    <t>หญิง 28 คน</t>
  </si>
  <si>
    <t>ชาย 16 คน</t>
  </si>
  <si>
    <t>ชาย 21 คน</t>
  </si>
  <si>
    <t>หญิง 20 คน</t>
  </si>
  <si>
    <t>ครูที่ปรึกษา     1.ครูมิตรชัย  ทาบุดดา     2.ครูวิภาพร  แย้มกลิ่น</t>
  </si>
  <si>
    <t>ครูที่ปรึกษา     1.ครูสุดาภรณ์  บุญเสือ     2.ครูเรวัตร  จันทร์แจ่ม</t>
  </si>
  <si>
    <t>รวีวัฒน์</t>
  </si>
  <si>
    <t>ศักดิ์ชลสิทธิ์</t>
  </si>
  <si>
    <t>ชาย 14 คน</t>
  </si>
  <si>
    <t>ครูที่ปรึกษา     1.ครูปุณยนุช  พรมเพ็ชร     2.ครูนราธิป  แฮสิงห์</t>
  </si>
  <si>
    <t>ครูที่ปรึกษา     1.นางสาวบุญส่ง  นาคสุขมูล     2.นางอำนวย  อรรคเดโช</t>
  </si>
  <si>
    <t>หญิง 26 คน</t>
  </si>
  <si>
    <t>หญิง 10 คน</t>
  </si>
  <si>
    <t>ครูที่ปรึกษา     1.ครูชไมพร  ศักดิ์ศิริ     2. Miss  Amalina Awang</t>
  </si>
  <si>
    <t>หญิง 12 คน</t>
  </si>
  <si>
    <t>ครูที่ปรึกษา     1.ครูนงณภัสฑ์  ธนชัยวงส์บวร     2.ครูบุญลือ  หนุนนาค</t>
  </si>
  <si>
    <t>แก้วเกล้า</t>
  </si>
  <si>
    <t>ภูมิพิวัฒน์</t>
  </si>
  <si>
    <t>ดุจณากาณจน์</t>
  </si>
  <si>
    <t>การพินิจ</t>
  </si>
  <si>
    <t>24393</t>
  </si>
  <si>
    <t>แก้วคง</t>
  </si>
  <si>
    <t>คงกะพัน</t>
  </si>
  <si>
    <t>อุดมราบ</t>
  </si>
  <si>
    <t>เกตุอู๊ต</t>
  </si>
  <si>
    <t>ปราถนา</t>
  </si>
  <si>
    <t>พิชามญชุ์</t>
  </si>
  <si>
    <t>ศิณีนาฏ</t>
  </si>
  <si>
    <t>หญิง 23 คน</t>
  </si>
  <si>
    <t>อชิร</t>
  </si>
  <si>
    <t>เฉวียงวาศ</t>
  </si>
  <si>
    <t>ปิยะพงษ์</t>
  </si>
  <si>
    <t>ลีละสัจจกุล</t>
  </si>
  <si>
    <t>ธีรพงศ์</t>
  </si>
  <si>
    <t>ฤทธิกำจร</t>
  </si>
  <si>
    <t>ทิพย์ประพันธุ์</t>
  </si>
  <si>
    <t>ปัฎฐวีภาณ</t>
  </si>
  <si>
    <t>บุตตะเกิง</t>
  </si>
  <si>
    <t>มาบุญเหลือ</t>
  </si>
  <si>
    <t>รายชื่อนักเรียนชั้นมัธยมศึกษาปีที่ 1/11   ภาคเรียนที่ 2  ปีการศึกษา 2560</t>
  </si>
  <si>
    <t>รายชื่อนักเรียนชั้นมัธยมศึกษาปีที่ 1/10   ภาคเรียนที่ 2  ปีการศึกษา 2560</t>
  </si>
  <si>
    <t>รายชื่อนักเรียนชั้นมัธยมศึกษาปีที่ 1/9   ภาคเรียนที่ 2  ปีการศึกษา 2560</t>
  </si>
  <si>
    <t>รายชื่อนักเรียนชั้นมัธยมศึกษาปีที่ 1/8   ภาคเรียนที่ 2  ปีการศึกษา 2560</t>
  </si>
  <si>
    <t>รายชื่อนักเรียนชั้นมัธยมศึกษาปีที่ 1/7   ภาคเรียนที่ 2  ปีการศึกษา 2560</t>
  </si>
  <si>
    <t>รายชื่อนักเรียนชั้นมัธยมศึกษาปีที่ 1/6   ภาคเรียนที่ 2  ปีการศึกษา 2560</t>
  </si>
  <si>
    <t>ขวัญชนก</t>
  </si>
  <si>
    <t>กันทะเตียน</t>
  </si>
  <si>
    <t>อุตสาหกรรม</t>
  </si>
  <si>
    <t>คหกรรม</t>
  </si>
  <si>
    <t>เกษตร</t>
  </si>
  <si>
    <t>ธุรกิจ</t>
  </si>
  <si>
    <t>ดนตรี</t>
  </si>
  <si>
    <t>จำนวน</t>
  </si>
  <si>
    <t>วิชาเลือก</t>
  </si>
  <si>
    <t>รายชื่อนักเรียนชั้นมัธยมศึกษาปีที่ 1/9 - 1/11   ภาคเรียนที่ 2  ปีการศึกษา 2560</t>
  </si>
  <si>
    <t>ชาย 29 คน</t>
  </si>
  <si>
    <t>24409</t>
  </si>
  <si>
    <t>วันชัย</t>
  </si>
  <si>
    <t>แพงขุนทด</t>
  </si>
  <si>
    <t>รวม</t>
  </si>
  <si>
    <t>ทั้งหมด 40 คน</t>
  </si>
  <si>
    <t xml:space="preserve">ณ วันที่ 29 ธันวาคม 2560  จำนวนนักเรียน    </t>
  </si>
  <si>
    <t>ทั้งหมด 43 คน</t>
  </si>
  <si>
    <t>ทั้งหมด 41 คน</t>
  </si>
  <si>
    <t>หญิง 27 คน</t>
  </si>
  <si>
    <t>ทั้งหมด 42 คน</t>
  </si>
  <si>
    <t>ชาย 30 คน</t>
  </si>
  <si>
    <t>ภาษาไทย</t>
  </si>
  <si>
    <t>ภาษาจีน</t>
  </si>
  <si>
    <t>ไทย</t>
  </si>
  <si>
    <t>จีน</t>
  </si>
  <si>
    <t>ชาย 17 คน</t>
  </si>
  <si>
    <t>ห้อง</t>
  </si>
  <si>
    <t>กรอก PISA</t>
  </si>
  <si>
    <t>หญิง 35 คน</t>
  </si>
  <si>
    <t>ชนกนันท์</t>
  </si>
  <si>
    <t>นพเทศ</t>
  </si>
  <si>
    <t>ชาย 19 คน</t>
  </si>
  <si>
    <t>24909</t>
  </si>
  <si>
    <t>ภัชชา</t>
  </si>
  <si>
    <t>พรรณนา</t>
  </si>
  <si>
    <t>24911</t>
  </si>
  <si>
    <t>วายุบุตร</t>
  </si>
  <si>
    <t>สมพันธ์</t>
  </si>
  <si>
    <t>ครูที่ปรึกษา     1. นางสาวนฤมล  อินฟากท่า     2. นางสาวทิพวัลย์  ศรีทวี</t>
  </si>
  <si>
    <t>ครูที่ปรึกษา    1. นางสุมาลี  โสดจำปา     2. นายสมศักดิ์  จุมพลพงศ์</t>
  </si>
  <si>
    <t>ครูที่ปรึกษา     1. นางนิตยา  อ่องทอง     2. นางชะนัตร์ตา  ตุ้มบุตร</t>
  </si>
  <si>
    <t>ครูที่ปรึกษา     1. นางวธัญญา  นิ่มพริก     2. นายทิวา  เรืองศรี</t>
  </si>
  <si>
    <t>ครูที่ปรึกษา     1. นางอุษา  จาดเรือง   2. นางสาวจินตนา  อินดา</t>
  </si>
  <si>
    <t>ครูที่ปรึกษา     1. นางสุทัย  มานักฆ้อง     2. นางสาววิไลลักษณ์  ลอบุญ</t>
  </si>
  <si>
    <t>ครูที่ปรึกษา     1. นายไพฑูรย์  วันวิชัย     2. นางสาวธนิตา  แสวงลาภ</t>
  </si>
  <si>
    <t>ครูที่ปรึกษา     1. นายประดิษฐ์  เดชพรม     2. นายยศศักดิ์ธนะ  ขิงหอม</t>
  </si>
  <si>
    <t>รายชื่อนักเรียนชั้นมัธยมศึกษาปีที่ 2/1   ภาคเรียนที่ 1  ปีการศึกษา 2561</t>
  </si>
  <si>
    <t>รายชื่อนักเรียนชั้นมัธยมศึกษาปีที่ 2/2   ภาคเรียนที่ 1  ปีการศึกษา 2561</t>
  </si>
  <si>
    <t>รายชื่อนักเรียนชั้นมัธยมศึกษาปีที่ 2/3   ภาคเรียนที่ 1  ปีการศึกษา 2561</t>
  </si>
  <si>
    <t>รายชื่อนักเรียนชั้นมัธยมศึกษาปีที่ 2/4   ภาคเรียนที่ 1  ปีการศึกษา 2561</t>
  </si>
  <si>
    <t>รายชื่อนักเรียนชั้นมัธยมศึกษาปีที่ 2/5   ภาคเรียนที่ 1  ปีการศึกษา 2561</t>
  </si>
  <si>
    <t>รายชื่อนักเรียนชั้นมัธยมศึกษาปีที่ 2/6   ภาคเรียนที่ 1  ปีการศึกษา 2561</t>
  </si>
  <si>
    <t>รายชื่อนักเรียนชั้นมัธยมศึกษาปีที่ 2/7   ภาคเรียนที่ 1  ปีการศึกษา 2561</t>
  </si>
  <si>
    <t>รายชื่อนักเรียนชั้นมัธยมศึกษาปีที่ 2/8   ภาคเรียนที่ 1  ปีการศึกษา 2561</t>
  </si>
  <si>
    <t>รายชื่อนักเรียนชั้นมัธยมศึกษาปีที่ 2/9   ภาคเรียนที่ 1  ปีการศึกษา 2561</t>
  </si>
  <si>
    <t>รายชื่อนักเรียนชั้นมัธยมศึกษาปีที่ 2/10   ภาคเรียนที่ 1  ปีการศึกษา 2561</t>
  </si>
  <si>
    <t>รายชื่อนักเรียนชั้นมัธยมศึกษาปีที่ 2/11   ภาคเรียนที่ 1  ปีการศึกษา 2561</t>
  </si>
  <si>
    <t>24405</t>
  </si>
  <si>
    <t>ครูที่ปรึกษา     1. นางอนงค์นาฏ  เอิบบุญญา     2. นายกฤตติน  คงทน</t>
  </si>
  <si>
    <t>ครูที่ปรึกษา     1. นางสาวธนัท  มีเหมือน    2. นางณฐวรรณ  วันจิ๋ว</t>
  </si>
  <si>
    <t>ครูที่ปรึกษา     1. นางสาวสมหวัง  ทองเทศ     2. นายรณชัย  โปร่งแสง</t>
  </si>
  <si>
    <t>หญิง 21 คน</t>
  </si>
  <si>
    <t>24385</t>
  </si>
  <si>
    <t>24386</t>
  </si>
  <si>
    <t>หญิง 9 คน</t>
  </si>
  <si>
    <t>ทั้งหมด 39 คน</t>
  </si>
  <si>
    <t xml:space="preserve">ณ วันที่ 10  มิถุนายน 2561  จำนวนนักเรียน    </t>
  </si>
  <si>
    <t xml:space="preserve">ณ วันที่ 10  มิถุนายน 2561  จำนวนนักเรียน  </t>
  </si>
  <si>
    <t xml:space="preserve">ณ วันที่ 10  มิถุนายน 2561  จำนวนนักเรียน   </t>
  </si>
  <si>
    <t xml:space="preserve">ณ วันที่ 10  มิถุนายน 2561  จำนวนนักเรียน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</si>
</sst>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0033CC"/>
      <name val="Arial"/>
      <family val="2"/>
    </font>
    <font>
      <b/>
      <sz val="14"/>
      <color rgb="FF008000"/>
      <name val="Arial"/>
      <family val="2"/>
    </font>
    <font>
      <b/>
      <sz val="14"/>
      <color rgb="FFFF0000"/>
      <name val="Arial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4"/>
      <color theme="1"/>
      <name val="Arial"/>
      <family val="2"/>
    </font>
    <font>
      <b/>
      <sz val="14"/>
      <color theme="1"/>
      <name val="Tahoma"/>
      <family val="2"/>
      <charset val="222"/>
      <scheme val="minor"/>
    </font>
    <font>
      <b/>
      <sz val="8"/>
      <color theme="1"/>
      <name val="TH SarabunPSK"/>
      <family val="2"/>
    </font>
    <font>
      <b/>
      <sz val="12"/>
      <name val="TH SarabunPSK"/>
      <family val="2"/>
    </font>
    <font>
      <b/>
      <sz val="11"/>
      <color theme="1"/>
      <name val="TH SarabunPSK"/>
      <family val="2"/>
    </font>
    <font>
      <b/>
      <sz val="14"/>
      <color rgb="FF0033CC"/>
      <name val="TH SarabunPSK"/>
      <family val="2"/>
    </font>
    <font>
      <b/>
      <sz val="14"/>
      <color rgb="FF008000"/>
      <name val="TH SarabunPSK"/>
      <family val="2"/>
    </font>
    <font>
      <b/>
      <sz val="14"/>
      <color rgb="FFFF0000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b/>
      <sz val="9"/>
      <color theme="1"/>
      <name val="TH SarabunPSK"/>
      <family val="2"/>
    </font>
    <font>
      <b/>
      <sz val="2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2" xfId="0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7" xfId="0" quotePrefix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49" fontId="5" fillId="0" borderId="7" xfId="0" quotePrefix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5" fillId="0" borderId="16" xfId="0" quotePrefix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7" borderId="2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7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16" fillId="0" borderId="0" xfId="0" applyFont="1"/>
    <xf numFmtId="0" fontId="16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49" fontId="1" fillId="0" borderId="24" xfId="0" quotePrefix="1" applyNumberFormat="1" applyFont="1" applyFill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6" fillId="0" borderId="22" xfId="0" applyFont="1" applyBorder="1" applyAlignment="1">
      <alignment horizontal="right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Layout" topLeftCell="A40" zoomScale="130" zoomScaleNormal="100" zoomScaleSheetLayoutView="115" zoomScalePageLayoutView="130" workbookViewId="0">
      <selection activeCell="E43" sqref="E43"/>
    </sheetView>
  </sheetViews>
  <sheetFormatPr defaultColWidth="9" defaultRowHeight="18" x14ac:dyDescent="0.25"/>
  <cols>
    <col min="1" max="1" width="4.625" style="40" customWidth="1"/>
    <col min="2" max="2" width="9.625" style="40" customWidth="1"/>
    <col min="3" max="3" width="6.625" style="40" customWidth="1"/>
    <col min="4" max="4" width="10.625" style="40" customWidth="1"/>
    <col min="5" max="5" width="12.625" style="40" customWidth="1"/>
    <col min="6" max="12" width="5.625" style="40" customWidth="1"/>
    <col min="13" max="14" width="4.75" style="40" customWidth="1"/>
    <col min="15" max="15" width="10.75" style="40" bestFit="1" customWidth="1"/>
    <col min="16" max="16" width="26.125" style="40" bestFit="1" customWidth="1"/>
    <col min="17" max="17" width="4" style="40" bestFit="1" customWidth="1"/>
    <col min="18" max="16384" width="9" style="40"/>
  </cols>
  <sheetData>
    <row r="1" spans="1:17" s="4" customFormat="1" ht="20.100000000000001" customHeight="1" x14ac:dyDescent="0.2">
      <c r="A1" s="115" t="s">
        <v>1321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s="4" customFormat="1" ht="20.100000000000001" customHeight="1" x14ac:dyDescent="0.2">
      <c r="A2" s="116" t="s">
        <v>1313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s="4" customFormat="1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s="4" customFormat="1" ht="17.100000000000001" customHeight="1" x14ac:dyDescent="0.2">
      <c r="A4" s="6">
        <v>1</v>
      </c>
      <c r="B4" s="6">
        <v>23888</v>
      </c>
      <c r="C4" s="7" t="s">
        <v>2</v>
      </c>
      <c r="D4" s="8" t="s">
        <v>3</v>
      </c>
      <c r="E4" s="9" t="s">
        <v>4</v>
      </c>
      <c r="F4" s="5"/>
      <c r="G4" s="5"/>
      <c r="H4" s="5"/>
      <c r="I4" s="5"/>
      <c r="J4" s="5"/>
      <c r="K4" s="5"/>
      <c r="L4" s="5"/>
      <c r="N4" s="61">
        <v>1</v>
      </c>
      <c r="O4" s="61">
        <f>B4</f>
        <v>23888</v>
      </c>
      <c r="P4" s="107" t="str">
        <f>C4&amp;D4&amp;"   "&amp;E4</f>
        <v>เด็กชายกรวิชญ์   รินพล</v>
      </c>
      <c r="Q4" s="61">
        <v>1</v>
      </c>
    </row>
    <row r="5" spans="1:17" s="4" customFormat="1" ht="17.100000000000001" customHeight="1" x14ac:dyDescent="0.2">
      <c r="A5" s="6">
        <v>2</v>
      </c>
      <c r="B5" s="6">
        <v>23889</v>
      </c>
      <c r="C5" s="7" t="s">
        <v>2</v>
      </c>
      <c r="D5" s="8" t="s">
        <v>5</v>
      </c>
      <c r="E5" s="9" t="s">
        <v>6</v>
      </c>
      <c r="F5" s="5"/>
      <c r="G5" s="5"/>
      <c r="H5" s="5"/>
      <c r="I5" s="5"/>
      <c r="J5" s="5"/>
      <c r="K5" s="5"/>
      <c r="L5" s="5"/>
      <c r="N5" s="61">
        <v>2</v>
      </c>
      <c r="O5" s="61">
        <f t="shared" ref="O5:O41" si="0">B5</f>
        <v>23889</v>
      </c>
      <c r="P5" s="107" t="str">
        <f t="shared" ref="P5:P41" si="1">C5&amp;D5&amp;"   "&amp;E5</f>
        <v>เด็กชายกิตติศักดิ์   ชัยจิตติประเสริฐ</v>
      </c>
      <c r="Q5" s="61">
        <v>1</v>
      </c>
    </row>
    <row r="6" spans="1:17" s="4" customFormat="1" ht="17.100000000000001" customHeight="1" x14ac:dyDescent="0.2">
      <c r="A6" s="6">
        <v>3</v>
      </c>
      <c r="B6" s="6">
        <v>23890</v>
      </c>
      <c r="C6" s="7" t="s">
        <v>2</v>
      </c>
      <c r="D6" s="10" t="s">
        <v>1251</v>
      </c>
      <c r="E6" s="11" t="s">
        <v>7</v>
      </c>
      <c r="F6" s="5"/>
      <c r="G6" s="5"/>
      <c r="H6" s="5"/>
      <c r="I6" s="5"/>
      <c r="J6" s="5"/>
      <c r="K6" s="5"/>
      <c r="L6" s="5"/>
      <c r="N6" s="61">
        <v>3</v>
      </c>
      <c r="O6" s="61">
        <f t="shared" si="0"/>
        <v>23890</v>
      </c>
      <c r="P6" s="107" t="str">
        <f t="shared" si="1"/>
        <v>เด็กชายคงกะพัน   บุนาค</v>
      </c>
      <c r="Q6" s="61">
        <v>1</v>
      </c>
    </row>
    <row r="7" spans="1:17" s="4" customFormat="1" ht="17.100000000000001" customHeight="1" x14ac:dyDescent="0.2">
      <c r="A7" s="6">
        <v>4</v>
      </c>
      <c r="B7" s="6">
        <v>23891</v>
      </c>
      <c r="C7" s="7" t="s">
        <v>2</v>
      </c>
      <c r="D7" s="8" t="s">
        <v>8</v>
      </c>
      <c r="E7" s="9" t="s">
        <v>9</v>
      </c>
      <c r="F7" s="5"/>
      <c r="G7" s="5"/>
      <c r="H7" s="5"/>
      <c r="I7" s="5"/>
      <c r="J7" s="5"/>
      <c r="K7" s="5"/>
      <c r="L7" s="5"/>
      <c r="N7" s="61">
        <v>4</v>
      </c>
      <c r="O7" s="61">
        <f t="shared" si="0"/>
        <v>23891</v>
      </c>
      <c r="P7" s="107" t="str">
        <f t="shared" si="1"/>
        <v>เด็กชายชยณัฐ   ไพรทอง</v>
      </c>
      <c r="Q7" s="61">
        <v>1</v>
      </c>
    </row>
    <row r="8" spans="1:17" s="4" customFormat="1" ht="17.100000000000001" customHeight="1" x14ac:dyDescent="0.2">
      <c r="A8" s="6">
        <v>5</v>
      </c>
      <c r="B8" s="6">
        <v>23892</v>
      </c>
      <c r="C8" s="7" t="s">
        <v>2</v>
      </c>
      <c r="D8" s="10" t="s">
        <v>10</v>
      </c>
      <c r="E8" s="11" t="s">
        <v>11</v>
      </c>
      <c r="F8" s="5"/>
      <c r="G8" s="5"/>
      <c r="H8" s="5"/>
      <c r="I8" s="5"/>
      <c r="J8" s="5"/>
      <c r="K8" s="5"/>
      <c r="L8" s="5"/>
      <c r="N8" s="61">
        <v>5</v>
      </c>
      <c r="O8" s="61">
        <f t="shared" si="0"/>
        <v>23892</v>
      </c>
      <c r="P8" s="107" t="str">
        <f t="shared" si="1"/>
        <v>เด็กชายชิษณุพงศ์   ดอกแก้ว</v>
      </c>
      <c r="Q8" s="61">
        <v>1</v>
      </c>
    </row>
    <row r="9" spans="1:17" s="4" customFormat="1" ht="17.100000000000001" customHeight="1" x14ac:dyDescent="0.2">
      <c r="A9" s="6">
        <v>6</v>
      </c>
      <c r="B9" s="6">
        <v>23893</v>
      </c>
      <c r="C9" s="7" t="s">
        <v>2</v>
      </c>
      <c r="D9" s="12" t="s">
        <v>12</v>
      </c>
      <c r="E9" s="13" t="s">
        <v>13</v>
      </c>
      <c r="F9" s="5"/>
      <c r="G9" s="5"/>
      <c r="H9" s="5"/>
      <c r="I9" s="5"/>
      <c r="J9" s="5"/>
      <c r="K9" s="5"/>
      <c r="L9" s="5"/>
      <c r="N9" s="61">
        <v>6</v>
      </c>
      <c r="O9" s="61">
        <f t="shared" si="0"/>
        <v>23893</v>
      </c>
      <c r="P9" s="107" t="str">
        <f t="shared" si="1"/>
        <v>เด็กชายณภัสพล   ศรีวิราช</v>
      </c>
      <c r="Q9" s="61">
        <v>1</v>
      </c>
    </row>
    <row r="10" spans="1:17" s="4" customFormat="1" ht="17.100000000000001" customHeight="1" x14ac:dyDescent="0.2">
      <c r="A10" s="6">
        <v>7</v>
      </c>
      <c r="B10" s="6">
        <v>23894</v>
      </c>
      <c r="C10" s="7" t="s">
        <v>2</v>
      </c>
      <c r="D10" s="8" t="s">
        <v>14</v>
      </c>
      <c r="E10" s="9" t="s">
        <v>15</v>
      </c>
      <c r="F10" s="5"/>
      <c r="G10" s="5"/>
      <c r="H10" s="5"/>
      <c r="I10" s="5"/>
      <c r="J10" s="5"/>
      <c r="K10" s="5"/>
      <c r="L10" s="5"/>
      <c r="N10" s="61">
        <v>7</v>
      </c>
      <c r="O10" s="61">
        <f t="shared" si="0"/>
        <v>23894</v>
      </c>
      <c r="P10" s="107" t="str">
        <f t="shared" si="1"/>
        <v>เด็กชายธนบดี   พรมทอง</v>
      </c>
      <c r="Q10" s="61">
        <v>1</v>
      </c>
    </row>
    <row r="11" spans="1:17" s="4" customFormat="1" ht="17.100000000000001" customHeight="1" x14ac:dyDescent="0.2">
      <c r="A11" s="6">
        <v>8</v>
      </c>
      <c r="B11" s="6">
        <v>23895</v>
      </c>
      <c r="C11" s="7" t="s">
        <v>2</v>
      </c>
      <c r="D11" s="10" t="s">
        <v>16</v>
      </c>
      <c r="E11" s="9" t="s">
        <v>17</v>
      </c>
      <c r="F11" s="5"/>
      <c r="G11" s="5"/>
      <c r="H11" s="5"/>
      <c r="I11" s="5"/>
      <c r="J11" s="5"/>
      <c r="K11" s="5"/>
      <c r="L11" s="5"/>
      <c r="N11" s="61">
        <v>8</v>
      </c>
      <c r="O11" s="61">
        <f t="shared" si="0"/>
        <v>23895</v>
      </c>
      <c r="P11" s="107" t="str">
        <f t="shared" si="1"/>
        <v>เด็กชายธนวิทย์   ดิดขำ</v>
      </c>
      <c r="Q11" s="61">
        <v>1</v>
      </c>
    </row>
    <row r="12" spans="1:17" s="4" customFormat="1" ht="17.100000000000001" customHeight="1" x14ac:dyDescent="0.2">
      <c r="A12" s="6">
        <v>9</v>
      </c>
      <c r="B12" s="6">
        <v>23896</v>
      </c>
      <c r="C12" s="7" t="s">
        <v>2</v>
      </c>
      <c r="D12" s="12" t="s">
        <v>18</v>
      </c>
      <c r="E12" s="14" t="s">
        <v>19</v>
      </c>
      <c r="F12" s="5"/>
      <c r="G12" s="5"/>
      <c r="H12" s="5"/>
      <c r="I12" s="5"/>
      <c r="J12" s="5"/>
      <c r="K12" s="5"/>
      <c r="L12" s="5"/>
      <c r="N12" s="61">
        <v>9</v>
      </c>
      <c r="O12" s="61">
        <f t="shared" si="0"/>
        <v>23896</v>
      </c>
      <c r="P12" s="107" t="str">
        <f t="shared" si="1"/>
        <v>เด็กชายนวพรรษ   โล่ห์ประเสริฐ</v>
      </c>
      <c r="Q12" s="61">
        <v>1</v>
      </c>
    </row>
    <row r="13" spans="1:17" s="4" customFormat="1" ht="17.100000000000001" customHeight="1" x14ac:dyDescent="0.2">
      <c r="A13" s="6">
        <v>10</v>
      </c>
      <c r="B13" s="6">
        <v>23897</v>
      </c>
      <c r="C13" s="7" t="s">
        <v>2</v>
      </c>
      <c r="D13" s="8" t="s">
        <v>20</v>
      </c>
      <c r="E13" s="9" t="s">
        <v>21</v>
      </c>
      <c r="F13" s="5"/>
      <c r="G13" s="5"/>
      <c r="H13" s="5"/>
      <c r="I13" s="5"/>
      <c r="J13" s="5"/>
      <c r="K13" s="5"/>
      <c r="L13" s="5"/>
      <c r="N13" s="61">
        <v>10</v>
      </c>
      <c r="O13" s="61">
        <f t="shared" si="0"/>
        <v>23897</v>
      </c>
      <c r="P13" s="107" t="str">
        <f t="shared" si="1"/>
        <v>เด็กชายนิพัฐพนธ์   ฝอยทอง</v>
      </c>
      <c r="Q13" s="61">
        <v>1</v>
      </c>
    </row>
    <row r="14" spans="1:17" s="4" customFormat="1" ht="17.100000000000001" customHeight="1" x14ac:dyDescent="0.2">
      <c r="A14" s="6">
        <v>11</v>
      </c>
      <c r="B14" s="6">
        <v>23898</v>
      </c>
      <c r="C14" s="7" t="s">
        <v>2</v>
      </c>
      <c r="D14" s="15" t="s">
        <v>22</v>
      </c>
      <c r="E14" s="13" t="s">
        <v>23</v>
      </c>
      <c r="F14" s="5"/>
      <c r="G14" s="5"/>
      <c r="H14" s="5"/>
      <c r="I14" s="5"/>
      <c r="J14" s="5"/>
      <c r="K14" s="5"/>
      <c r="L14" s="5"/>
      <c r="N14" s="61">
        <v>11</v>
      </c>
      <c r="O14" s="61">
        <f t="shared" si="0"/>
        <v>23898</v>
      </c>
      <c r="P14" s="107" t="str">
        <f t="shared" si="1"/>
        <v>เด็กชายบุญยฤทธิ์   แสงสอน</v>
      </c>
      <c r="Q14" s="61">
        <v>1</v>
      </c>
    </row>
    <row r="15" spans="1:17" s="4" customFormat="1" ht="17.100000000000001" customHeight="1" x14ac:dyDescent="0.2">
      <c r="A15" s="6">
        <v>12</v>
      </c>
      <c r="B15" s="6">
        <v>23899</v>
      </c>
      <c r="C15" s="7" t="s">
        <v>2</v>
      </c>
      <c r="D15" s="8" t="s">
        <v>24</v>
      </c>
      <c r="E15" s="9" t="s">
        <v>25</v>
      </c>
      <c r="F15" s="5"/>
      <c r="G15" s="5"/>
      <c r="H15" s="5"/>
      <c r="I15" s="5"/>
      <c r="J15" s="5"/>
      <c r="K15" s="5"/>
      <c r="L15" s="5"/>
      <c r="N15" s="61">
        <v>12</v>
      </c>
      <c r="O15" s="61">
        <f t="shared" si="0"/>
        <v>23899</v>
      </c>
      <c r="P15" s="107" t="str">
        <f t="shared" si="1"/>
        <v>เด็กชายพศวีร์   จูแจ้ง</v>
      </c>
      <c r="Q15" s="61">
        <v>1</v>
      </c>
    </row>
    <row r="16" spans="1:17" s="4" customFormat="1" ht="17.100000000000001" customHeight="1" x14ac:dyDescent="0.2">
      <c r="A16" s="6">
        <v>13</v>
      </c>
      <c r="B16" s="6">
        <v>23900</v>
      </c>
      <c r="C16" s="7" t="s">
        <v>2</v>
      </c>
      <c r="D16" s="15" t="s">
        <v>26</v>
      </c>
      <c r="E16" s="14" t="s">
        <v>27</v>
      </c>
      <c r="F16" s="5"/>
      <c r="G16" s="5"/>
      <c r="H16" s="5"/>
      <c r="I16" s="5"/>
      <c r="J16" s="5"/>
      <c r="K16" s="5"/>
      <c r="L16" s="5"/>
      <c r="N16" s="61">
        <v>13</v>
      </c>
      <c r="O16" s="61">
        <f t="shared" si="0"/>
        <v>23900</v>
      </c>
      <c r="P16" s="107" t="str">
        <f t="shared" si="1"/>
        <v>เด็กชายพิพิธพร   กองทองนอก</v>
      </c>
      <c r="Q16" s="61">
        <v>1</v>
      </c>
    </row>
    <row r="17" spans="1:17" s="4" customFormat="1" ht="17.100000000000001" customHeight="1" x14ac:dyDescent="0.2">
      <c r="A17" s="6">
        <v>14</v>
      </c>
      <c r="B17" s="6">
        <v>23901</v>
      </c>
      <c r="C17" s="7" t="s">
        <v>2</v>
      </c>
      <c r="D17" s="8" t="s">
        <v>28</v>
      </c>
      <c r="E17" s="9" t="s">
        <v>29</v>
      </c>
      <c r="F17" s="5"/>
      <c r="G17" s="5"/>
      <c r="H17" s="5"/>
      <c r="I17" s="5"/>
      <c r="J17" s="5"/>
      <c r="K17" s="5"/>
      <c r="L17" s="5"/>
      <c r="N17" s="61">
        <v>14</v>
      </c>
      <c r="O17" s="61">
        <f t="shared" si="0"/>
        <v>23901</v>
      </c>
      <c r="P17" s="107" t="str">
        <f t="shared" si="1"/>
        <v>เด็กชายพีรวิชญ์   อยู่อ่ำ</v>
      </c>
      <c r="Q17" s="61">
        <v>1</v>
      </c>
    </row>
    <row r="18" spans="1:17" s="4" customFormat="1" ht="17.100000000000001" customHeight="1" x14ac:dyDescent="0.2">
      <c r="A18" s="6">
        <v>15</v>
      </c>
      <c r="B18" s="6">
        <v>23902</v>
      </c>
      <c r="C18" s="7" t="s">
        <v>2</v>
      </c>
      <c r="D18" s="10" t="s">
        <v>30</v>
      </c>
      <c r="E18" s="9" t="s">
        <v>31</v>
      </c>
      <c r="F18" s="5"/>
      <c r="G18" s="5"/>
      <c r="H18" s="5"/>
      <c r="I18" s="5"/>
      <c r="J18" s="5"/>
      <c r="K18" s="5"/>
      <c r="L18" s="5"/>
      <c r="N18" s="61">
        <v>15</v>
      </c>
      <c r="O18" s="61">
        <f t="shared" si="0"/>
        <v>23902</v>
      </c>
      <c r="P18" s="107" t="str">
        <f t="shared" si="1"/>
        <v>เด็กชายรัตนภูมิ   แก้วสุวรรณ</v>
      </c>
      <c r="Q18" s="61">
        <v>1</v>
      </c>
    </row>
    <row r="19" spans="1:17" s="4" customFormat="1" ht="17.100000000000001" customHeight="1" x14ac:dyDescent="0.2">
      <c r="A19" s="6">
        <v>16</v>
      </c>
      <c r="B19" s="6">
        <v>23903</v>
      </c>
      <c r="C19" s="7" t="s">
        <v>2</v>
      </c>
      <c r="D19" s="12" t="s">
        <v>32</v>
      </c>
      <c r="E19" s="14" t="s">
        <v>33</v>
      </c>
      <c r="F19" s="5"/>
      <c r="G19" s="5"/>
      <c r="H19" s="5"/>
      <c r="I19" s="5"/>
      <c r="J19" s="5"/>
      <c r="K19" s="5"/>
      <c r="L19" s="5"/>
      <c r="N19" s="61">
        <v>16</v>
      </c>
      <c r="O19" s="61">
        <f t="shared" si="0"/>
        <v>23903</v>
      </c>
      <c r="P19" s="107" t="str">
        <f t="shared" si="1"/>
        <v>เด็กชายศิริโชค   มาพ่วง</v>
      </c>
      <c r="Q19" s="61">
        <v>1</v>
      </c>
    </row>
    <row r="20" spans="1:17" s="4" customFormat="1" ht="17.100000000000001" customHeight="1" x14ac:dyDescent="0.2">
      <c r="A20" s="6">
        <v>17</v>
      </c>
      <c r="B20" s="6">
        <v>23904</v>
      </c>
      <c r="C20" s="7" t="s">
        <v>2</v>
      </c>
      <c r="D20" s="10" t="s">
        <v>34</v>
      </c>
      <c r="E20" s="9" t="s">
        <v>35</v>
      </c>
      <c r="F20" s="5"/>
      <c r="G20" s="5"/>
      <c r="H20" s="5"/>
      <c r="I20" s="5"/>
      <c r="J20" s="5"/>
      <c r="K20" s="5"/>
      <c r="L20" s="5"/>
      <c r="N20" s="61">
        <v>17</v>
      </c>
      <c r="O20" s="61">
        <f t="shared" si="0"/>
        <v>23904</v>
      </c>
      <c r="P20" s="107" t="str">
        <f t="shared" si="1"/>
        <v>เด็กชายสิทธิโชค   บุญธรรม</v>
      </c>
      <c r="Q20" s="61">
        <v>1</v>
      </c>
    </row>
    <row r="21" spans="1:17" s="4" customFormat="1" ht="17.100000000000001" customHeight="1" x14ac:dyDescent="0.2">
      <c r="A21" s="6">
        <v>18</v>
      </c>
      <c r="B21" s="6">
        <v>23906</v>
      </c>
      <c r="C21" s="7" t="s">
        <v>2</v>
      </c>
      <c r="D21" s="8" t="s">
        <v>36</v>
      </c>
      <c r="E21" s="9" t="s">
        <v>37</v>
      </c>
      <c r="F21" s="5"/>
      <c r="G21" s="5"/>
      <c r="H21" s="5"/>
      <c r="I21" s="5"/>
      <c r="J21" s="5"/>
      <c r="K21" s="5"/>
      <c r="L21" s="5"/>
      <c r="N21" s="61">
        <v>18</v>
      </c>
      <c r="O21" s="61">
        <f t="shared" si="0"/>
        <v>23906</v>
      </c>
      <c r="P21" s="107" t="str">
        <f t="shared" si="1"/>
        <v>เด็กชายอรรถพร   จันทร์ประดิษฐ์</v>
      </c>
      <c r="Q21" s="61">
        <v>1</v>
      </c>
    </row>
    <row r="22" spans="1:17" s="4" customFormat="1" ht="17.100000000000001" customHeight="1" x14ac:dyDescent="0.2">
      <c r="A22" s="6">
        <v>19</v>
      </c>
      <c r="B22" s="6">
        <v>24479</v>
      </c>
      <c r="C22" s="7" t="s">
        <v>2</v>
      </c>
      <c r="D22" s="8" t="s">
        <v>1304</v>
      </c>
      <c r="E22" s="9" t="s">
        <v>1305</v>
      </c>
      <c r="F22" s="5"/>
      <c r="G22" s="5"/>
      <c r="H22" s="5"/>
      <c r="I22" s="5"/>
      <c r="J22" s="5"/>
      <c r="K22" s="5"/>
      <c r="L22" s="5"/>
      <c r="N22" s="61">
        <v>19</v>
      </c>
      <c r="O22" s="61">
        <f t="shared" si="0"/>
        <v>24479</v>
      </c>
      <c r="P22" s="107" t="str">
        <f t="shared" si="1"/>
        <v>เด็กชายชนกนันท์   นพเทศ</v>
      </c>
      <c r="Q22" s="61"/>
    </row>
    <row r="23" spans="1:17" s="4" customFormat="1" ht="17.100000000000001" customHeight="1" x14ac:dyDescent="0.2">
      <c r="A23" s="6">
        <v>20</v>
      </c>
      <c r="B23" s="6">
        <v>23907</v>
      </c>
      <c r="C23" s="7" t="s">
        <v>38</v>
      </c>
      <c r="D23" s="10" t="s">
        <v>39</v>
      </c>
      <c r="E23" s="112" t="s">
        <v>40</v>
      </c>
      <c r="F23" s="5"/>
      <c r="G23" s="5"/>
      <c r="H23" s="5"/>
      <c r="I23" s="5"/>
      <c r="J23" s="5"/>
      <c r="K23" s="5"/>
      <c r="L23" s="5"/>
      <c r="N23" s="61">
        <v>20</v>
      </c>
      <c r="O23" s="61">
        <f t="shared" si="0"/>
        <v>23907</v>
      </c>
      <c r="P23" s="107" t="str">
        <f t="shared" si="1"/>
        <v>เด็กหญิงกรอุมา   ก้อนกลีบ</v>
      </c>
      <c r="Q23" s="61">
        <v>1</v>
      </c>
    </row>
    <row r="24" spans="1:17" s="4" customFormat="1" ht="17.100000000000001" customHeight="1" x14ac:dyDescent="0.2">
      <c r="A24" s="6">
        <v>21</v>
      </c>
      <c r="B24" s="6">
        <v>23908</v>
      </c>
      <c r="C24" s="7" t="s">
        <v>38</v>
      </c>
      <c r="D24" s="8" t="s">
        <v>41</v>
      </c>
      <c r="E24" s="11" t="s">
        <v>42</v>
      </c>
      <c r="F24" s="5"/>
      <c r="G24" s="5"/>
      <c r="H24" s="5"/>
      <c r="I24" s="5"/>
      <c r="J24" s="5"/>
      <c r="K24" s="5"/>
      <c r="L24" s="5"/>
      <c r="N24" s="61">
        <v>21</v>
      </c>
      <c r="O24" s="61">
        <f t="shared" si="0"/>
        <v>23908</v>
      </c>
      <c r="P24" s="107" t="str">
        <f t="shared" si="1"/>
        <v>เด็กหญิงกัญญารัตน์   อยู่นคร</v>
      </c>
      <c r="Q24" s="61">
        <v>1</v>
      </c>
    </row>
    <row r="25" spans="1:17" s="4" customFormat="1" ht="17.100000000000001" customHeight="1" x14ac:dyDescent="0.2">
      <c r="A25" s="6">
        <v>22</v>
      </c>
      <c r="B25" s="6">
        <v>23909</v>
      </c>
      <c r="C25" s="7" t="s">
        <v>38</v>
      </c>
      <c r="D25" s="10" t="s">
        <v>41</v>
      </c>
      <c r="E25" s="9" t="s">
        <v>43</v>
      </c>
      <c r="F25" s="5"/>
      <c r="G25" s="5"/>
      <c r="H25" s="5"/>
      <c r="I25" s="5"/>
      <c r="J25" s="5"/>
      <c r="K25" s="5"/>
      <c r="L25" s="5"/>
      <c r="N25" s="61">
        <v>22</v>
      </c>
      <c r="O25" s="61">
        <f t="shared" si="0"/>
        <v>23909</v>
      </c>
      <c r="P25" s="107" t="str">
        <f t="shared" si="1"/>
        <v>เด็กหญิงกัญญารัตน์   นาคชา</v>
      </c>
      <c r="Q25" s="61">
        <v>1</v>
      </c>
    </row>
    <row r="26" spans="1:17" s="4" customFormat="1" ht="17.100000000000001" customHeight="1" x14ac:dyDescent="0.2">
      <c r="A26" s="6">
        <v>23</v>
      </c>
      <c r="B26" s="6">
        <v>23910</v>
      </c>
      <c r="C26" s="7" t="s">
        <v>38</v>
      </c>
      <c r="D26" s="8" t="s">
        <v>44</v>
      </c>
      <c r="E26" s="9" t="s">
        <v>45</v>
      </c>
      <c r="F26" s="5"/>
      <c r="G26" s="5"/>
      <c r="H26" s="5"/>
      <c r="I26" s="5"/>
      <c r="J26" s="5"/>
      <c r="K26" s="5"/>
      <c r="L26" s="5"/>
      <c r="N26" s="61">
        <v>23</v>
      </c>
      <c r="O26" s="61">
        <f t="shared" si="0"/>
        <v>23910</v>
      </c>
      <c r="P26" s="107" t="str">
        <f t="shared" si="1"/>
        <v>เด็กหญิงจุฑามาศ   ภู่เยี่ยม</v>
      </c>
      <c r="Q26" s="61">
        <v>1</v>
      </c>
    </row>
    <row r="27" spans="1:17" s="4" customFormat="1" ht="17.100000000000001" customHeight="1" x14ac:dyDescent="0.2">
      <c r="A27" s="6">
        <v>24</v>
      </c>
      <c r="B27" s="6">
        <v>23911</v>
      </c>
      <c r="C27" s="7" t="s">
        <v>38</v>
      </c>
      <c r="D27" s="8" t="s">
        <v>46</v>
      </c>
      <c r="E27" s="9" t="s">
        <v>47</v>
      </c>
      <c r="F27" s="5"/>
      <c r="G27" s="5"/>
      <c r="H27" s="5"/>
      <c r="I27" s="5"/>
      <c r="J27" s="5"/>
      <c r="K27" s="5"/>
      <c r="L27" s="5"/>
      <c r="N27" s="61">
        <v>24</v>
      </c>
      <c r="O27" s="61">
        <f t="shared" si="0"/>
        <v>23911</v>
      </c>
      <c r="P27" s="107" t="str">
        <f t="shared" si="1"/>
        <v>เด็กหญิงชนัญธิดา   นาคบัว</v>
      </c>
      <c r="Q27" s="61">
        <v>1</v>
      </c>
    </row>
    <row r="28" spans="1:17" s="4" customFormat="1" ht="17.100000000000001" customHeight="1" x14ac:dyDescent="0.2">
      <c r="A28" s="6">
        <v>25</v>
      </c>
      <c r="B28" s="6">
        <v>23912</v>
      </c>
      <c r="C28" s="7" t="s">
        <v>38</v>
      </c>
      <c r="D28" s="12" t="s">
        <v>48</v>
      </c>
      <c r="E28" s="13" t="s">
        <v>49</v>
      </c>
      <c r="F28" s="5"/>
      <c r="G28" s="5"/>
      <c r="H28" s="5"/>
      <c r="I28" s="5"/>
      <c r="J28" s="5"/>
      <c r="K28" s="5"/>
      <c r="L28" s="5"/>
      <c r="N28" s="61">
        <v>25</v>
      </c>
      <c r="O28" s="61">
        <f t="shared" si="0"/>
        <v>23912</v>
      </c>
      <c r="P28" s="107" t="str">
        <f t="shared" si="1"/>
        <v>เด็กหญิงฐานนันท์   สิงห์เปรม</v>
      </c>
      <c r="Q28" s="61">
        <v>1</v>
      </c>
    </row>
    <row r="29" spans="1:17" s="4" customFormat="1" ht="17.100000000000001" customHeight="1" x14ac:dyDescent="0.2">
      <c r="A29" s="6">
        <v>26</v>
      </c>
      <c r="B29" s="6">
        <v>23913</v>
      </c>
      <c r="C29" s="7" t="s">
        <v>38</v>
      </c>
      <c r="D29" s="10" t="s">
        <v>50</v>
      </c>
      <c r="E29" s="11" t="s">
        <v>51</v>
      </c>
      <c r="F29" s="5"/>
      <c r="G29" s="5"/>
      <c r="H29" s="5"/>
      <c r="I29" s="5"/>
      <c r="J29" s="5"/>
      <c r="K29" s="5"/>
      <c r="L29" s="5"/>
      <c r="N29" s="61">
        <v>26</v>
      </c>
      <c r="O29" s="61">
        <f t="shared" si="0"/>
        <v>23913</v>
      </c>
      <c r="P29" s="107" t="str">
        <f t="shared" si="1"/>
        <v>เด็กหญิงณัฐกมณ   ทิมจอน</v>
      </c>
      <c r="Q29" s="61">
        <v>1</v>
      </c>
    </row>
    <row r="30" spans="1:17" s="4" customFormat="1" ht="17.100000000000001" customHeight="1" x14ac:dyDescent="0.2">
      <c r="A30" s="6">
        <v>27</v>
      </c>
      <c r="B30" s="6">
        <v>23914</v>
      </c>
      <c r="C30" s="7" t="s">
        <v>38</v>
      </c>
      <c r="D30" s="8" t="s">
        <v>52</v>
      </c>
      <c r="E30" s="9" t="s">
        <v>53</v>
      </c>
      <c r="F30" s="5"/>
      <c r="G30" s="5"/>
      <c r="H30" s="5"/>
      <c r="I30" s="5"/>
      <c r="J30" s="5"/>
      <c r="K30" s="5"/>
      <c r="L30" s="5"/>
      <c r="N30" s="61">
        <v>27</v>
      </c>
      <c r="O30" s="61">
        <f t="shared" si="0"/>
        <v>23914</v>
      </c>
      <c r="P30" s="107" t="str">
        <f t="shared" si="1"/>
        <v>เด็กหญิงน้ำเพชร   คงศิริ</v>
      </c>
      <c r="Q30" s="61">
        <v>1</v>
      </c>
    </row>
    <row r="31" spans="1:17" s="4" customFormat="1" ht="17.100000000000001" customHeight="1" x14ac:dyDescent="0.2">
      <c r="A31" s="6">
        <v>28</v>
      </c>
      <c r="B31" s="6">
        <v>23915</v>
      </c>
      <c r="C31" s="7" t="s">
        <v>38</v>
      </c>
      <c r="D31" s="8" t="s">
        <v>54</v>
      </c>
      <c r="E31" s="9" t="s">
        <v>55</v>
      </c>
      <c r="F31" s="5"/>
      <c r="G31" s="5"/>
      <c r="H31" s="5"/>
      <c r="I31" s="5"/>
      <c r="J31" s="5"/>
      <c r="K31" s="5"/>
      <c r="L31" s="5"/>
      <c r="N31" s="61">
        <v>28</v>
      </c>
      <c r="O31" s="61">
        <f t="shared" si="0"/>
        <v>23915</v>
      </c>
      <c r="P31" s="107" t="str">
        <f t="shared" si="1"/>
        <v>เด็กหญิงบุญญาพร   ดีรัตนากร</v>
      </c>
      <c r="Q31" s="61">
        <v>1</v>
      </c>
    </row>
    <row r="32" spans="1:17" s="4" customFormat="1" ht="17.100000000000001" customHeight="1" x14ac:dyDescent="0.2">
      <c r="A32" s="6">
        <v>29</v>
      </c>
      <c r="B32" s="6">
        <v>23916</v>
      </c>
      <c r="C32" s="7" t="s">
        <v>38</v>
      </c>
      <c r="D32" s="8" t="s">
        <v>56</v>
      </c>
      <c r="E32" s="9" t="s">
        <v>57</v>
      </c>
      <c r="F32" s="5"/>
      <c r="G32" s="5"/>
      <c r="H32" s="5"/>
      <c r="I32" s="5"/>
      <c r="J32" s="5"/>
      <c r="K32" s="5"/>
      <c r="L32" s="5"/>
      <c r="N32" s="61">
        <v>29</v>
      </c>
      <c r="O32" s="61">
        <f t="shared" si="0"/>
        <v>23916</v>
      </c>
      <c r="P32" s="107" t="str">
        <f t="shared" si="1"/>
        <v>เด็กหญิงพรนภัส   ผาคำ</v>
      </c>
      <c r="Q32" s="61">
        <v>1</v>
      </c>
    </row>
    <row r="33" spans="1:17" s="4" customFormat="1" ht="17.100000000000001" customHeight="1" x14ac:dyDescent="0.2">
      <c r="A33" s="6">
        <v>30</v>
      </c>
      <c r="B33" s="6">
        <v>23917</v>
      </c>
      <c r="C33" s="7" t="s">
        <v>38</v>
      </c>
      <c r="D33" s="8" t="s">
        <v>58</v>
      </c>
      <c r="E33" s="9" t="s">
        <v>59</v>
      </c>
      <c r="F33" s="5"/>
      <c r="G33" s="5"/>
      <c r="H33" s="5"/>
      <c r="I33" s="5"/>
      <c r="J33" s="5"/>
      <c r="K33" s="5"/>
      <c r="L33" s="5"/>
      <c r="N33" s="61">
        <v>30</v>
      </c>
      <c r="O33" s="61">
        <f t="shared" si="0"/>
        <v>23917</v>
      </c>
      <c r="P33" s="107" t="str">
        <f t="shared" si="1"/>
        <v>เด็กหญิงพัชราภา   คล้ายกล่ำ</v>
      </c>
      <c r="Q33" s="61">
        <v>1</v>
      </c>
    </row>
    <row r="34" spans="1:17" s="4" customFormat="1" ht="17.100000000000001" customHeight="1" x14ac:dyDescent="0.2">
      <c r="A34" s="6">
        <v>31</v>
      </c>
      <c r="B34" s="6">
        <v>23918</v>
      </c>
      <c r="C34" s="7" t="s">
        <v>38</v>
      </c>
      <c r="D34" s="8" t="s">
        <v>60</v>
      </c>
      <c r="E34" s="13" t="s">
        <v>61</v>
      </c>
      <c r="F34" s="5"/>
      <c r="G34" s="5"/>
      <c r="H34" s="5"/>
      <c r="I34" s="5"/>
      <c r="J34" s="5"/>
      <c r="K34" s="5"/>
      <c r="L34" s="5"/>
      <c r="N34" s="61">
        <v>31</v>
      </c>
      <c r="O34" s="61">
        <f t="shared" si="0"/>
        <v>23918</v>
      </c>
      <c r="P34" s="107" t="str">
        <f t="shared" si="1"/>
        <v>เด็กหญิงรวิสรา   เนตรใจ</v>
      </c>
      <c r="Q34" s="61">
        <v>1</v>
      </c>
    </row>
    <row r="35" spans="1:17" s="4" customFormat="1" ht="17.100000000000001" customHeight="1" x14ac:dyDescent="0.2">
      <c r="A35" s="6">
        <v>32</v>
      </c>
      <c r="B35" s="6">
        <v>23919</v>
      </c>
      <c r="C35" s="7" t="s">
        <v>38</v>
      </c>
      <c r="D35" s="16" t="s">
        <v>62</v>
      </c>
      <c r="E35" s="17" t="s">
        <v>63</v>
      </c>
      <c r="F35" s="5"/>
      <c r="G35" s="5"/>
      <c r="H35" s="5"/>
      <c r="I35" s="5"/>
      <c r="J35" s="5"/>
      <c r="K35" s="5"/>
      <c r="L35" s="5"/>
      <c r="N35" s="61">
        <v>32</v>
      </c>
      <c r="O35" s="61">
        <f t="shared" si="0"/>
        <v>23919</v>
      </c>
      <c r="P35" s="107" t="str">
        <f t="shared" si="1"/>
        <v>เด็กหญิงรัชชาพร   บัวนุช</v>
      </c>
      <c r="Q35" s="61">
        <v>1</v>
      </c>
    </row>
    <row r="36" spans="1:17" s="4" customFormat="1" ht="17.100000000000001" customHeight="1" x14ac:dyDescent="0.2">
      <c r="A36" s="6">
        <v>33</v>
      </c>
      <c r="B36" s="6">
        <v>23920</v>
      </c>
      <c r="C36" s="7" t="s">
        <v>38</v>
      </c>
      <c r="D36" s="8" t="s">
        <v>64</v>
      </c>
      <c r="E36" s="9" t="s">
        <v>65</v>
      </c>
      <c r="F36" s="5"/>
      <c r="G36" s="5"/>
      <c r="H36" s="5"/>
      <c r="I36" s="5"/>
      <c r="J36" s="5"/>
      <c r="K36" s="5"/>
      <c r="L36" s="5"/>
      <c r="N36" s="61">
        <v>33</v>
      </c>
      <c r="O36" s="61">
        <f t="shared" si="0"/>
        <v>23920</v>
      </c>
      <c r="P36" s="107" t="str">
        <f t="shared" si="1"/>
        <v>เด็กหญิงรัชฎา   รักวานิช</v>
      </c>
      <c r="Q36" s="61">
        <v>1</v>
      </c>
    </row>
    <row r="37" spans="1:17" s="4" customFormat="1" ht="17.100000000000001" customHeight="1" x14ac:dyDescent="0.2">
      <c r="A37" s="6">
        <v>34</v>
      </c>
      <c r="B37" s="6">
        <v>23921</v>
      </c>
      <c r="C37" s="7" t="s">
        <v>38</v>
      </c>
      <c r="D37" s="8" t="s">
        <v>66</v>
      </c>
      <c r="E37" s="9" t="s">
        <v>67</v>
      </c>
      <c r="F37" s="5"/>
      <c r="G37" s="5"/>
      <c r="H37" s="5"/>
      <c r="I37" s="5"/>
      <c r="J37" s="5"/>
      <c r="K37" s="5"/>
      <c r="L37" s="5"/>
      <c r="N37" s="61">
        <v>34</v>
      </c>
      <c r="O37" s="61">
        <f t="shared" si="0"/>
        <v>23921</v>
      </c>
      <c r="P37" s="107" t="str">
        <f t="shared" si="1"/>
        <v>เด็กหญิงรัชฎากรณ์   กันนิเทศ</v>
      </c>
      <c r="Q37" s="61">
        <v>1</v>
      </c>
    </row>
    <row r="38" spans="1:17" s="4" customFormat="1" ht="17.100000000000001" customHeight="1" x14ac:dyDescent="0.2">
      <c r="A38" s="6">
        <v>35</v>
      </c>
      <c r="B38" s="6">
        <v>23922</v>
      </c>
      <c r="C38" s="7" t="s">
        <v>38</v>
      </c>
      <c r="D38" s="8" t="s">
        <v>68</v>
      </c>
      <c r="E38" s="9" t="s">
        <v>69</v>
      </c>
      <c r="F38" s="5"/>
      <c r="G38" s="5"/>
      <c r="H38" s="5"/>
      <c r="I38" s="5"/>
      <c r="J38" s="5"/>
      <c r="K38" s="5"/>
      <c r="L38" s="5"/>
      <c r="N38" s="61">
        <v>35</v>
      </c>
      <c r="O38" s="61">
        <f t="shared" si="0"/>
        <v>23922</v>
      </c>
      <c r="P38" s="107" t="str">
        <f t="shared" si="1"/>
        <v>เด็กหญิงวรรษมน   ปีกลม</v>
      </c>
      <c r="Q38" s="61">
        <v>1</v>
      </c>
    </row>
    <row r="39" spans="1:17" s="4" customFormat="1" ht="17.100000000000001" customHeight="1" x14ac:dyDescent="0.2">
      <c r="A39" s="6">
        <v>36</v>
      </c>
      <c r="B39" s="6">
        <v>23923</v>
      </c>
      <c r="C39" s="7" t="s">
        <v>38</v>
      </c>
      <c r="D39" s="8" t="s">
        <v>70</v>
      </c>
      <c r="E39" s="9" t="s">
        <v>71</v>
      </c>
      <c r="F39" s="5"/>
      <c r="G39" s="5"/>
      <c r="H39" s="5"/>
      <c r="I39" s="5"/>
      <c r="J39" s="5"/>
      <c r="K39" s="5"/>
      <c r="L39" s="5"/>
      <c r="N39" s="61">
        <v>36</v>
      </c>
      <c r="O39" s="61">
        <f t="shared" si="0"/>
        <v>23923</v>
      </c>
      <c r="P39" s="107" t="str">
        <f t="shared" si="1"/>
        <v>เด็กหญิงศรุดา   มากแสน</v>
      </c>
      <c r="Q39" s="61">
        <v>1</v>
      </c>
    </row>
    <row r="40" spans="1:17" s="4" customFormat="1" ht="17.100000000000001" customHeight="1" x14ac:dyDescent="0.2">
      <c r="A40" s="6">
        <v>37</v>
      </c>
      <c r="B40" s="6">
        <v>23924</v>
      </c>
      <c r="C40" s="7" t="s">
        <v>38</v>
      </c>
      <c r="D40" s="12" t="s">
        <v>72</v>
      </c>
      <c r="E40" s="13" t="s">
        <v>73</v>
      </c>
      <c r="F40" s="5"/>
      <c r="G40" s="5"/>
      <c r="H40" s="5"/>
      <c r="I40" s="5"/>
      <c r="J40" s="5"/>
      <c r="K40" s="5"/>
      <c r="L40" s="5"/>
      <c r="N40" s="61">
        <v>37</v>
      </c>
      <c r="O40" s="61">
        <f t="shared" si="0"/>
        <v>23924</v>
      </c>
      <c r="P40" s="107" t="str">
        <f t="shared" si="1"/>
        <v>เด็กหญิงศศินิภา   พัฒโท</v>
      </c>
      <c r="Q40" s="61">
        <v>1</v>
      </c>
    </row>
    <row r="41" spans="1:17" s="4" customFormat="1" ht="17.100000000000001" customHeight="1" x14ac:dyDescent="0.2">
      <c r="A41" s="6">
        <v>38</v>
      </c>
      <c r="B41" s="6">
        <v>23925</v>
      </c>
      <c r="C41" s="7" t="s">
        <v>38</v>
      </c>
      <c r="D41" s="16" t="s">
        <v>74</v>
      </c>
      <c r="E41" s="17" t="s">
        <v>75</v>
      </c>
      <c r="F41" s="5"/>
      <c r="G41" s="5"/>
      <c r="H41" s="5"/>
      <c r="I41" s="5"/>
      <c r="J41" s="5"/>
      <c r="K41" s="5"/>
      <c r="L41" s="5"/>
      <c r="N41" s="61">
        <v>38</v>
      </c>
      <c r="O41" s="61">
        <f t="shared" si="0"/>
        <v>23925</v>
      </c>
      <c r="P41" s="107" t="str">
        <f t="shared" si="1"/>
        <v>เด็กหญิงศิริรัตน์   แก้วสุริบูรณ์</v>
      </c>
      <c r="Q41" s="61">
        <v>1</v>
      </c>
    </row>
    <row r="42" spans="1:17" s="4" customFormat="1" ht="17.100000000000001" customHeight="1" x14ac:dyDescent="0.2">
      <c r="A42" s="6">
        <v>39</v>
      </c>
      <c r="B42" s="6">
        <v>23927</v>
      </c>
      <c r="C42" s="7" t="s">
        <v>38</v>
      </c>
      <c r="D42" s="8" t="s">
        <v>77</v>
      </c>
      <c r="E42" s="9" t="s">
        <v>15</v>
      </c>
      <c r="F42" s="5"/>
      <c r="G42" s="5"/>
      <c r="H42" s="5"/>
      <c r="I42" s="5"/>
      <c r="J42" s="5"/>
      <c r="K42" s="5"/>
      <c r="L42" s="5"/>
      <c r="N42" s="61">
        <v>39</v>
      </c>
      <c r="O42" s="61" t="e">
        <f>#REF!</f>
        <v>#REF!</v>
      </c>
      <c r="P42" s="107" t="e">
        <f>#REF!&amp;#REF!&amp;"   "&amp;#REF!</f>
        <v>#REF!</v>
      </c>
      <c r="Q42" s="61">
        <v>1</v>
      </c>
    </row>
    <row r="43" spans="1:17" s="4" customFormat="1" ht="17.100000000000001" customHeight="1" x14ac:dyDescent="0.2">
      <c r="A43" s="6">
        <v>40</v>
      </c>
      <c r="B43" s="19" t="s">
        <v>247</v>
      </c>
      <c r="C43" s="20" t="s">
        <v>38</v>
      </c>
      <c r="D43" s="21" t="s">
        <v>248</v>
      </c>
      <c r="E43" s="22" t="s">
        <v>249</v>
      </c>
      <c r="F43" s="5"/>
      <c r="G43" s="5"/>
      <c r="H43" s="5"/>
      <c r="I43" s="5"/>
      <c r="J43" s="5"/>
      <c r="K43" s="5"/>
      <c r="L43" s="5"/>
      <c r="N43" s="61">
        <v>40</v>
      </c>
      <c r="O43" s="61">
        <f>B42</f>
        <v>23927</v>
      </c>
      <c r="P43" s="107" t="str">
        <f>C42&amp;D42&amp;"   "&amp;E42</f>
        <v>เด็กหญิงสุพิชชา   พรมทอง</v>
      </c>
      <c r="Q43" s="61">
        <v>1</v>
      </c>
    </row>
    <row r="44" spans="1:17" s="4" customFormat="1" ht="17.100000000000001" customHeight="1" x14ac:dyDescent="0.2">
      <c r="C44" s="120" t="s">
        <v>1341</v>
      </c>
      <c r="D44" s="120"/>
      <c r="E44" s="120"/>
      <c r="F44" s="81" t="s">
        <v>1289</v>
      </c>
      <c r="G44" s="82"/>
      <c r="H44" s="81" t="s">
        <v>1306</v>
      </c>
      <c r="I44" s="81"/>
      <c r="J44" s="81" t="s">
        <v>1336</v>
      </c>
      <c r="K44" s="3"/>
      <c r="N44" s="61">
        <f>A43</f>
        <v>40</v>
      </c>
      <c r="O44" s="61" t="str">
        <f>B43</f>
        <v>23986</v>
      </c>
      <c r="P44" s="107" t="str">
        <f>C43&amp;D43&amp;"   "&amp;E43</f>
        <v>เด็กหญิงกนกวรรณ   โห้พา</v>
      </c>
      <c r="Q44" s="61">
        <v>3</v>
      </c>
    </row>
    <row r="45" spans="1:17" ht="15" customHeight="1" x14ac:dyDescent="0.25">
      <c r="A45" s="41"/>
      <c r="G45" s="42"/>
      <c r="H45" s="42"/>
      <c r="I45" s="42"/>
      <c r="J45" s="42"/>
      <c r="K45" s="42"/>
      <c r="L45" s="42"/>
      <c r="N45" s="67"/>
      <c r="O45" s="67"/>
      <c r="P45" s="104"/>
      <c r="Q45" s="67"/>
    </row>
    <row r="46" spans="1:17" ht="18.75" x14ac:dyDescent="0.25">
      <c r="A46" s="41"/>
      <c r="G46" s="42"/>
      <c r="H46" s="42"/>
      <c r="I46" s="42"/>
      <c r="J46" s="42"/>
      <c r="K46" s="42"/>
      <c r="L46" s="42"/>
      <c r="M46" s="42"/>
      <c r="N46" s="67"/>
      <c r="O46" s="67"/>
      <c r="P46" s="104"/>
      <c r="Q46" s="67"/>
    </row>
    <row r="47" spans="1:17" x14ac:dyDescent="0.25">
      <c r="M47" s="42"/>
      <c r="N47" s="43"/>
      <c r="O47" s="44"/>
      <c r="P47" s="45"/>
      <c r="Q47" s="27"/>
    </row>
  </sheetData>
  <mergeCells count="4">
    <mergeCell ref="A1:L1"/>
    <mergeCell ref="A2:L2"/>
    <mergeCell ref="C3:E3"/>
    <mergeCell ref="C44:E44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topLeftCell="A31" zoomScale="115" zoomScaleSheetLayoutView="115" workbookViewId="0">
      <selection activeCell="E40" sqref="E40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5" width="11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4.25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3"/>
    </row>
    <row r="2" spans="1:17" ht="20.100000000000001" customHeight="1" x14ac:dyDescent="0.2">
      <c r="A2" s="116" t="s">
        <v>1334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4"/>
      <c r="N2" s="67"/>
      <c r="O2" s="67"/>
      <c r="P2" s="105" t="s">
        <v>1302</v>
      </c>
      <c r="Q2" s="67"/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M3" s="102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1007</v>
      </c>
      <c r="C4" s="20" t="s">
        <v>2</v>
      </c>
      <c r="D4" s="21" t="s">
        <v>898</v>
      </c>
      <c r="E4" s="22" t="s">
        <v>1008</v>
      </c>
      <c r="F4" s="5"/>
      <c r="G4" s="5"/>
      <c r="H4" s="5"/>
      <c r="I4" s="5"/>
      <c r="J4" s="5"/>
      <c r="K4" s="5"/>
      <c r="L4" s="5"/>
      <c r="M4" s="102"/>
      <c r="N4" s="61">
        <v>1</v>
      </c>
      <c r="O4" s="106" t="str">
        <f>B4</f>
        <v>24264</v>
      </c>
      <c r="P4" s="107" t="str">
        <f>C4&amp;D4&amp;"   "&amp;E4</f>
        <v>เด็กชายกฤษดา   ปานสมบัติ</v>
      </c>
      <c r="Q4" s="61">
        <v>10</v>
      </c>
    </row>
    <row r="5" spans="1:17" ht="17.100000000000001" customHeight="1" x14ac:dyDescent="0.2">
      <c r="A5" s="18">
        <v>2</v>
      </c>
      <c r="B5" s="19" t="s">
        <v>1009</v>
      </c>
      <c r="C5" s="20" t="s">
        <v>2</v>
      </c>
      <c r="D5" s="21" t="s">
        <v>1010</v>
      </c>
      <c r="E5" s="22" t="s">
        <v>1011</v>
      </c>
      <c r="F5" s="5"/>
      <c r="G5" s="5"/>
      <c r="H5" s="5"/>
      <c r="I5" s="5"/>
      <c r="J5" s="5"/>
      <c r="K5" s="5"/>
      <c r="L5" s="5"/>
      <c r="M5" s="102"/>
      <c r="N5" s="61">
        <v>2</v>
      </c>
      <c r="O5" s="106" t="str">
        <f t="shared" ref="O5:O44" si="0">B5</f>
        <v>24265</v>
      </c>
      <c r="P5" s="107" t="str">
        <f t="shared" ref="P5:P44" si="1">C5&amp;D5&amp;"   "&amp;E5</f>
        <v>เด็กชายก้องภพ   มะลิสา</v>
      </c>
      <c r="Q5" s="61">
        <v>10</v>
      </c>
    </row>
    <row r="6" spans="1:17" ht="17.100000000000001" customHeight="1" x14ac:dyDescent="0.2">
      <c r="A6" s="18">
        <v>3</v>
      </c>
      <c r="B6" s="19" t="s">
        <v>1012</v>
      </c>
      <c r="C6" s="48" t="s">
        <v>2</v>
      </c>
      <c r="D6" s="49" t="s">
        <v>1013</v>
      </c>
      <c r="E6" s="60" t="s">
        <v>1014</v>
      </c>
      <c r="F6" s="5"/>
      <c r="G6" s="5"/>
      <c r="H6" s="5"/>
      <c r="I6" s="5"/>
      <c r="J6" s="5"/>
      <c r="K6" s="5"/>
      <c r="L6" s="5"/>
      <c r="M6" s="102"/>
      <c r="N6" s="61">
        <v>3</v>
      </c>
      <c r="O6" s="106" t="str">
        <f t="shared" si="0"/>
        <v>24266</v>
      </c>
      <c r="P6" s="107" t="str">
        <f t="shared" si="1"/>
        <v>เด็กชายไกรสร   สินเหล็ก</v>
      </c>
      <c r="Q6" s="61">
        <v>10</v>
      </c>
    </row>
    <row r="7" spans="1:17" ht="17.100000000000001" customHeight="1" x14ac:dyDescent="0.2">
      <c r="A7" s="18">
        <v>4</v>
      </c>
      <c r="B7" s="19" t="s">
        <v>1015</v>
      </c>
      <c r="C7" s="48" t="s">
        <v>2</v>
      </c>
      <c r="D7" s="49" t="s">
        <v>1016</v>
      </c>
      <c r="E7" s="60" t="s">
        <v>1017</v>
      </c>
      <c r="F7" s="5"/>
      <c r="G7" s="5"/>
      <c r="H7" s="5"/>
      <c r="I7" s="5"/>
      <c r="J7" s="5"/>
      <c r="K7" s="5"/>
      <c r="L7" s="5"/>
      <c r="M7" s="102"/>
      <c r="N7" s="61">
        <v>4</v>
      </c>
      <c r="O7" s="106" t="str">
        <f t="shared" si="0"/>
        <v>24267</v>
      </c>
      <c r="P7" s="107" t="str">
        <f t="shared" si="1"/>
        <v>เด็กชายจรัญ   แก้วเขียว</v>
      </c>
      <c r="Q7" s="61">
        <v>10</v>
      </c>
    </row>
    <row r="8" spans="1:17" ht="17.100000000000001" customHeight="1" x14ac:dyDescent="0.2">
      <c r="A8" s="18">
        <v>5</v>
      </c>
      <c r="B8" s="19" t="s">
        <v>1018</v>
      </c>
      <c r="C8" s="20" t="s">
        <v>2</v>
      </c>
      <c r="D8" s="21" t="s">
        <v>1019</v>
      </c>
      <c r="E8" s="22" t="s">
        <v>1020</v>
      </c>
      <c r="F8" s="5"/>
      <c r="G8" s="5"/>
      <c r="H8" s="5"/>
      <c r="I8" s="5"/>
      <c r="J8" s="5"/>
      <c r="K8" s="5"/>
      <c r="L8" s="5"/>
      <c r="M8" s="102"/>
      <c r="N8" s="61">
        <v>5</v>
      </c>
      <c r="O8" s="106" t="str">
        <f t="shared" si="0"/>
        <v>24268</v>
      </c>
      <c r="P8" s="107" t="str">
        <f t="shared" si="1"/>
        <v>เด็กชายเจษฎา   อ่อนพัว</v>
      </c>
      <c r="Q8" s="61">
        <v>10</v>
      </c>
    </row>
    <row r="9" spans="1:17" ht="17.100000000000001" customHeight="1" x14ac:dyDescent="0.2">
      <c r="A9" s="18">
        <v>6</v>
      </c>
      <c r="B9" s="19" t="s">
        <v>1021</v>
      </c>
      <c r="C9" s="20" t="s">
        <v>2</v>
      </c>
      <c r="D9" s="21" t="s">
        <v>1022</v>
      </c>
      <c r="E9" s="22" t="s">
        <v>893</v>
      </c>
      <c r="F9" s="5"/>
      <c r="G9" s="5"/>
      <c r="H9" s="5"/>
      <c r="I9" s="5"/>
      <c r="J9" s="5"/>
      <c r="K9" s="5"/>
      <c r="L9" s="5"/>
      <c r="M9" s="102"/>
      <c r="N9" s="61">
        <v>6</v>
      </c>
      <c r="O9" s="106" t="str">
        <f t="shared" si="0"/>
        <v>24269</v>
      </c>
      <c r="P9" s="107" t="str">
        <f t="shared" si="1"/>
        <v>เด็กชายณัชพล   เหล็กแจ้ง</v>
      </c>
      <c r="Q9" s="61">
        <v>10</v>
      </c>
    </row>
    <row r="10" spans="1:17" ht="17.100000000000001" customHeight="1" x14ac:dyDescent="0.2">
      <c r="A10" s="18">
        <v>7</v>
      </c>
      <c r="B10" s="19" t="s">
        <v>1023</v>
      </c>
      <c r="C10" s="20" t="s">
        <v>2</v>
      </c>
      <c r="D10" s="21" t="s">
        <v>1024</v>
      </c>
      <c r="E10" s="22" t="s">
        <v>1025</v>
      </c>
      <c r="F10" s="5"/>
      <c r="G10" s="5"/>
      <c r="H10" s="5"/>
      <c r="I10" s="5"/>
      <c r="J10" s="5"/>
      <c r="K10" s="5"/>
      <c r="L10" s="5"/>
      <c r="M10" s="102"/>
      <c r="N10" s="61">
        <v>7</v>
      </c>
      <c r="O10" s="106" t="str">
        <f t="shared" si="0"/>
        <v>24270</v>
      </c>
      <c r="P10" s="107" t="str">
        <f t="shared" si="1"/>
        <v>เด็กชายณัฐกร   ตรีรส</v>
      </c>
      <c r="Q10" s="61">
        <v>10</v>
      </c>
    </row>
    <row r="11" spans="1:17" ht="17.100000000000001" customHeight="1" x14ac:dyDescent="0.2">
      <c r="A11" s="18">
        <v>8</v>
      </c>
      <c r="B11" s="19" t="s">
        <v>1026</v>
      </c>
      <c r="C11" s="20" t="s">
        <v>2</v>
      </c>
      <c r="D11" s="21" t="s">
        <v>1027</v>
      </c>
      <c r="E11" s="22" t="s">
        <v>1028</v>
      </c>
      <c r="F11" s="5"/>
      <c r="G11" s="5"/>
      <c r="H11" s="5"/>
      <c r="I11" s="5"/>
      <c r="J11" s="5"/>
      <c r="K11" s="5"/>
      <c r="L11" s="5"/>
      <c r="M11" s="102"/>
      <c r="N11" s="61">
        <v>8</v>
      </c>
      <c r="O11" s="106" t="str">
        <f t="shared" si="0"/>
        <v>24271</v>
      </c>
      <c r="P11" s="107" t="str">
        <f t="shared" si="1"/>
        <v>เด็กชายณัฐกิตติ์   จันทร์</v>
      </c>
      <c r="Q11" s="61">
        <v>10</v>
      </c>
    </row>
    <row r="12" spans="1:17" ht="17.100000000000001" customHeight="1" x14ac:dyDescent="0.2">
      <c r="A12" s="18">
        <v>9</v>
      </c>
      <c r="B12" s="19" t="s">
        <v>1029</v>
      </c>
      <c r="C12" s="20" t="s">
        <v>2</v>
      </c>
      <c r="D12" s="21" t="s">
        <v>1030</v>
      </c>
      <c r="E12" s="22" t="s">
        <v>1031</v>
      </c>
      <c r="F12" s="5"/>
      <c r="G12" s="5"/>
      <c r="H12" s="5"/>
      <c r="I12" s="5"/>
      <c r="J12" s="5"/>
      <c r="K12" s="5"/>
      <c r="L12" s="5"/>
      <c r="M12" s="102"/>
      <c r="N12" s="61">
        <v>9</v>
      </c>
      <c r="O12" s="106" t="str">
        <f t="shared" si="0"/>
        <v>24272</v>
      </c>
      <c r="P12" s="107" t="str">
        <f t="shared" si="1"/>
        <v>เด็กชายณัฐนันท์   อ้นจู</v>
      </c>
      <c r="Q12" s="61">
        <v>10</v>
      </c>
    </row>
    <row r="13" spans="1:17" ht="17.100000000000001" customHeight="1" x14ac:dyDescent="0.2">
      <c r="A13" s="18">
        <v>10</v>
      </c>
      <c r="B13" s="19" t="s">
        <v>1032</v>
      </c>
      <c r="C13" s="20" t="s">
        <v>2</v>
      </c>
      <c r="D13" s="21" t="s">
        <v>790</v>
      </c>
      <c r="E13" s="22" t="s">
        <v>1033</v>
      </c>
      <c r="F13" s="5"/>
      <c r="G13" s="5"/>
      <c r="H13" s="5"/>
      <c r="I13" s="5"/>
      <c r="J13" s="5"/>
      <c r="K13" s="5"/>
      <c r="L13" s="5"/>
      <c r="M13" s="102"/>
      <c r="N13" s="61">
        <v>10</v>
      </c>
      <c r="O13" s="106" t="str">
        <f t="shared" si="0"/>
        <v>24273</v>
      </c>
      <c r="P13" s="107" t="str">
        <f t="shared" si="1"/>
        <v>เด็กชายณัฐวุฒิ   ศรีละม้าย</v>
      </c>
      <c r="Q13" s="61">
        <v>10</v>
      </c>
    </row>
    <row r="14" spans="1:17" ht="17.100000000000001" customHeight="1" x14ac:dyDescent="0.2">
      <c r="A14" s="18">
        <v>11</v>
      </c>
      <c r="B14" s="19" t="s">
        <v>1034</v>
      </c>
      <c r="C14" s="20" t="s">
        <v>2</v>
      </c>
      <c r="D14" s="21" t="s">
        <v>1035</v>
      </c>
      <c r="E14" s="22" t="s">
        <v>528</v>
      </c>
      <c r="F14" s="5"/>
      <c r="G14" s="5"/>
      <c r="H14" s="5"/>
      <c r="I14" s="5"/>
      <c r="J14" s="5"/>
      <c r="K14" s="5"/>
      <c r="L14" s="5"/>
      <c r="M14" s="102"/>
      <c r="N14" s="61">
        <v>11</v>
      </c>
      <c r="O14" s="106" t="str">
        <f t="shared" si="0"/>
        <v>24274</v>
      </c>
      <c r="P14" s="107" t="str">
        <f t="shared" si="1"/>
        <v>เด็กชายธนรัชต์   เม่นสิน</v>
      </c>
      <c r="Q14" s="61">
        <v>10</v>
      </c>
    </row>
    <row r="15" spans="1:17" ht="17.100000000000001" customHeight="1" x14ac:dyDescent="0.2">
      <c r="A15" s="18">
        <v>12</v>
      </c>
      <c r="B15" s="19" t="s">
        <v>1036</v>
      </c>
      <c r="C15" s="20" t="s">
        <v>2</v>
      </c>
      <c r="D15" s="21" t="s">
        <v>1037</v>
      </c>
      <c r="E15" s="22" t="s">
        <v>911</v>
      </c>
      <c r="F15" s="5"/>
      <c r="G15" s="5"/>
      <c r="H15" s="5"/>
      <c r="I15" s="5"/>
      <c r="J15" s="5"/>
      <c r="K15" s="5"/>
      <c r="L15" s="5"/>
      <c r="M15" s="102"/>
      <c r="N15" s="61">
        <v>12</v>
      </c>
      <c r="O15" s="106" t="str">
        <f t="shared" si="0"/>
        <v>24275</v>
      </c>
      <c r="P15" s="107" t="str">
        <f t="shared" si="1"/>
        <v>เด็กชายธรรณธรณ์   แจ่มแก้ว</v>
      </c>
      <c r="Q15" s="61">
        <v>10</v>
      </c>
    </row>
    <row r="16" spans="1:17" ht="17.100000000000001" customHeight="1" x14ac:dyDescent="0.2">
      <c r="A16" s="18">
        <v>13</v>
      </c>
      <c r="B16" s="19" t="s">
        <v>1038</v>
      </c>
      <c r="C16" s="57" t="s">
        <v>2</v>
      </c>
      <c r="D16" s="58" t="s">
        <v>1039</v>
      </c>
      <c r="E16" s="59" t="s">
        <v>1040</v>
      </c>
      <c r="F16" s="5"/>
      <c r="G16" s="5"/>
      <c r="H16" s="5"/>
      <c r="I16" s="5"/>
      <c r="J16" s="5"/>
      <c r="K16" s="5"/>
      <c r="L16" s="5"/>
      <c r="M16" s="102"/>
      <c r="N16" s="61">
        <v>13</v>
      </c>
      <c r="O16" s="106" t="str">
        <f t="shared" si="0"/>
        <v>24276</v>
      </c>
      <c r="P16" s="107" t="str">
        <f t="shared" si="1"/>
        <v>เด็กชายนรินธร   จี้ปั้น</v>
      </c>
      <c r="Q16" s="61">
        <v>10</v>
      </c>
    </row>
    <row r="17" spans="1:17" ht="17.100000000000001" customHeight="1" x14ac:dyDescent="0.2">
      <c r="A17" s="18">
        <v>14</v>
      </c>
      <c r="B17" s="19" t="s">
        <v>1041</v>
      </c>
      <c r="C17" s="20" t="s">
        <v>2</v>
      </c>
      <c r="D17" s="21" t="s">
        <v>1042</v>
      </c>
      <c r="E17" s="22" t="s">
        <v>1043</v>
      </c>
      <c r="F17" s="5"/>
      <c r="G17" s="5"/>
      <c r="H17" s="5"/>
      <c r="I17" s="5"/>
      <c r="J17" s="5"/>
      <c r="K17" s="5"/>
      <c r="L17" s="5"/>
      <c r="M17" s="102"/>
      <c r="N17" s="61">
        <v>14</v>
      </c>
      <c r="O17" s="106" t="str">
        <f t="shared" si="0"/>
        <v>24277</v>
      </c>
      <c r="P17" s="107" t="str">
        <f t="shared" si="1"/>
        <v>เด็กชายนันทวัฒน์   ชัยปราโมทย์</v>
      </c>
      <c r="Q17" s="61">
        <v>10</v>
      </c>
    </row>
    <row r="18" spans="1:17" ht="17.100000000000001" customHeight="1" x14ac:dyDescent="0.2">
      <c r="A18" s="18">
        <v>15</v>
      </c>
      <c r="B18" s="19" t="s">
        <v>1044</v>
      </c>
      <c r="C18" s="20" t="s">
        <v>2</v>
      </c>
      <c r="D18" s="21" t="s">
        <v>1045</v>
      </c>
      <c r="E18" s="22" t="s">
        <v>1046</v>
      </c>
      <c r="F18" s="5"/>
      <c r="G18" s="5"/>
      <c r="H18" s="5"/>
      <c r="I18" s="5"/>
      <c r="J18" s="5"/>
      <c r="K18" s="5"/>
      <c r="L18" s="5"/>
      <c r="M18" s="102"/>
      <c r="N18" s="61">
        <v>15</v>
      </c>
      <c r="O18" s="106" t="str">
        <f t="shared" si="0"/>
        <v>24278</v>
      </c>
      <c r="P18" s="107" t="str">
        <f t="shared" si="1"/>
        <v>เด็กชายนิมิตร   ไพรบูรณ์</v>
      </c>
      <c r="Q18" s="61">
        <v>10</v>
      </c>
    </row>
    <row r="19" spans="1:17" ht="17.100000000000001" customHeight="1" x14ac:dyDescent="0.2">
      <c r="A19" s="18">
        <v>16</v>
      </c>
      <c r="B19" s="19" t="s">
        <v>1047</v>
      </c>
      <c r="C19" s="20" t="s">
        <v>2</v>
      </c>
      <c r="D19" s="21" t="s">
        <v>1048</v>
      </c>
      <c r="E19" s="22" t="s">
        <v>1049</v>
      </c>
      <c r="F19" s="5"/>
      <c r="G19" s="5"/>
      <c r="H19" s="5"/>
      <c r="I19" s="5"/>
      <c r="J19" s="5"/>
      <c r="K19" s="5"/>
      <c r="L19" s="5"/>
      <c r="M19" s="102"/>
      <c r="N19" s="61">
        <v>16</v>
      </c>
      <c r="O19" s="106" t="str">
        <f t="shared" si="0"/>
        <v>24279</v>
      </c>
      <c r="P19" s="107" t="str">
        <f t="shared" si="1"/>
        <v>เด็กชายประพจน์   คำคล้าย</v>
      </c>
      <c r="Q19" s="61">
        <v>10</v>
      </c>
    </row>
    <row r="20" spans="1:17" ht="17.100000000000001" customHeight="1" x14ac:dyDescent="0.2">
      <c r="A20" s="18">
        <v>17</v>
      </c>
      <c r="B20" s="19" t="s">
        <v>1050</v>
      </c>
      <c r="C20" s="20" t="s">
        <v>2</v>
      </c>
      <c r="D20" s="21" t="s">
        <v>1265</v>
      </c>
      <c r="E20" s="22" t="s">
        <v>1051</v>
      </c>
      <c r="F20" s="5"/>
      <c r="G20" s="5"/>
      <c r="H20" s="5"/>
      <c r="I20" s="5"/>
      <c r="J20" s="5"/>
      <c r="K20" s="5"/>
      <c r="L20" s="5"/>
      <c r="M20" s="102"/>
      <c r="N20" s="61">
        <v>17</v>
      </c>
      <c r="O20" s="106" t="str">
        <f t="shared" si="0"/>
        <v>24280</v>
      </c>
      <c r="P20" s="107" t="str">
        <f t="shared" si="1"/>
        <v>เด็กชายปัฎฐวีภาณ   ย้ายเหว่า</v>
      </c>
      <c r="Q20" s="61">
        <v>10</v>
      </c>
    </row>
    <row r="21" spans="1:17" ht="17.100000000000001" customHeight="1" x14ac:dyDescent="0.2">
      <c r="A21" s="18">
        <v>18</v>
      </c>
      <c r="B21" s="19" t="s">
        <v>1052</v>
      </c>
      <c r="C21" s="20" t="s">
        <v>2</v>
      </c>
      <c r="D21" s="21" t="s">
        <v>1053</v>
      </c>
      <c r="E21" s="22" t="s">
        <v>1054</v>
      </c>
      <c r="F21" s="5"/>
      <c r="G21" s="5"/>
      <c r="H21" s="5"/>
      <c r="I21" s="5"/>
      <c r="J21" s="5"/>
      <c r="K21" s="5"/>
      <c r="L21" s="5"/>
      <c r="M21" s="102"/>
      <c r="N21" s="61">
        <v>18</v>
      </c>
      <c r="O21" s="106" t="str">
        <f t="shared" si="0"/>
        <v>24281</v>
      </c>
      <c r="P21" s="107" t="str">
        <f t="shared" si="1"/>
        <v>เด็กชายปัณวัฒน์   เขียวจั่น</v>
      </c>
      <c r="Q21" s="61">
        <v>10</v>
      </c>
    </row>
    <row r="22" spans="1:17" ht="17.100000000000001" customHeight="1" x14ac:dyDescent="0.2">
      <c r="A22" s="18">
        <v>19</v>
      </c>
      <c r="B22" s="19" t="s">
        <v>1055</v>
      </c>
      <c r="C22" s="20" t="s">
        <v>2</v>
      </c>
      <c r="D22" s="21" t="s">
        <v>1056</v>
      </c>
      <c r="E22" s="22" t="s">
        <v>1057</v>
      </c>
      <c r="F22" s="5"/>
      <c r="G22" s="5"/>
      <c r="H22" s="5"/>
      <c r="I22" s="5"/>
      <c r="J22" s="5"/>
      <c r="K22" s="5"/>
      <c r="L22" s="5"/>
      <c r="M22" s="102"/>
      <c r="N22" s="61">
        <v>19</v>
      </c>
      <c r="O22" s="106" t="str">
        <f t="shared" si="0"/>
        <v>24282</v>
      </c>
      <c r="P22" s="107" t="str">
        <f t="shared" si="1"/>
        <v>เด็กชายพชร   สุสะดี</v>
      </c>
      <c r="Q22" s="61">
        <v>10</v>
      </c>
    </row>
    <row r="23" spans="1:17" ht="17.100000000000001" customHeight="1" x14ac:dyDescent="0.2">
      <c r="A23" s="18">
        <v>20</v>
      </c>
      <c r="B23" s="47" t="s">
        <v>1061</v>
      </c>
      <c r="C23" s="48" t="s">
        <v>2</v>
      </c>
      <c r="D23" s="49" t="s">
        <v>1062</v>
      </c>
      <c r="E23" s="60" t="s">
        <v>1266</v>
      </c>
      <c r="F23" s="5"/>
      <c r="G23" s="5"/>
      <c r="H23" s="5"/>
      <c r="I23" s="5"/>
      <c r="J23" s="5"/>
      <c r="K23" s="5"/>
      <c r="L23" s="5"/>
      <c r="M23" s="102"/>
      <c r="N23" s="61">
        <v>20</v>
      </c>
      <c r="O23" s="106" t="str">
        <f t="shared" si="0"/>
        <v>24283</v>
      </c>
      <c r="P23" s="107" t="str">
        <f t="shared" si="1"/>
        <v>เด็กชายไพรพูน   บุตตะเกิง</v>
      </c>
      <c r="Q23" s="61">
        <v>10</v>
      </c>
    </row>
    <row r="24" spans="1:17" ht="17.100000000000001" customHeight="1" x14ac:dyDescent="0.2">
      <c r="A24" s="18">
        <v>21</v>
      </c>
      <c r="B24" s="47" t="s">
        <v>1063</v>
      </c>
      <c r="C24" s="57" t="s">
        <v>2</v>
      </c>
      <c r="D24" s="58" t="s">
        <v>1064</v>
      </c>
      <c r="E24" s="59" t="s">
        <v>1065</v>
      </c>
      <c r="F24" s="5"/>
      <c r="G24" s="5"/>
      <c r="H24" s="5"/>
      <c r="I24" s="5"/>
      <c r="J24" s="5"/>
      <c r="K24" s="5"/>
      <c r="L24" s="5"/>
      <c r="M24" s="102"/>
      <c r="N24" s="61">
        <v>21</v>
      </c>
      <c r="O24" s="106" t="str">
        <f t="shared" si="0"/>
        <v>24284</v>
      </c>
      <c r="P24" s="107" t="str">
        <f t="shared" si="1"/>
        <v>เด็กชายมานุชาติ   จันทร</v>
      </c>
      <c r="Q24" s="61">
        <v>10</v>
      </c>
    </row>
    <row r="25" spans="1:17" ht="17.100000000000001" customHeight="1" x14ac:dyDescent="0.2">
      <c r="A25" s="18">
        <v>22</v>
      </c>
      <c r="B25" s="47" t="s">
        <v>1066</v>
      </c>
      <c r="C25" s="48" t="s">
        <v>2</v>
      </c>
      <c r="D25" s="49" t="s">
        <v>359</v>
      </c>
      <c r="E25" s="60" t="s">
        <v>1067</v>
      </c>
      <c r="F25" s="5"/>
      <c r="G25" s="5"/>
      <c r="H25" s="5"/>
      <c r="I25" s="5"/>
      <c r="J25" s="5"/>
      <c r="K25" s="5"/>
      <c r="L25" s="5"/>
      <c r="M25" s="102"/>
      <c r="N25" s="61">
        <v>22</v>
      </c>
      <c r="O25" s="106" t="str">
        <f t="shared" si="0"/>
        <v>24285</v>
      </c>
      <c r="P25" s="107" t="str">
        <f t="shared" si="1"/>
        <v>เด็กชายรัชชานนท์   บุญสมปอง</v>
      </c>
      <c r="Q25" s="61">
        <v>10</v>
      </c>
    </row>
    <row r="26" spans="1:17" ht="17.100000000000001" customHeight="1" x14ac:dyDescent="0.2">
      <c r="A26" s="18">
        <v>23</v>
      </c>
      <c r="B26" s="47" t="s">
        <v>1068</v>
      </c>
      <c r="C26" s="48" t="s">
        <v>2</v>
      </c>
      <c r="D26" s="49" t="s">
        <v>1069</v>
      </c>
      <c r="E26" s="60" t="s">
        <v>1070</v>
      </c>
      <c r="F26" s="5"/>
      <c r="G26" s="5"/>
      <c r="H26" s="5"/>
      <c r="I26" s="5"/>
      <c r="J26" s="5"/>
      <c r="K26" s="5"/>
      <c r="L26" s="5"/>
      <c r="M26" s="102"/>
      <c r="N26" s="61">
        <v>23</v>
      </c>
      <c r="O26" s="106" t="str">
        <f t="shared" si="0"/>
        <v>24286</v>
      </c>
      <c r="P26" s="107" t="str">
        <f t="shared" si="1"/>
        <v>เด็กชายราเมศ   บรรเทิงใจ</v>
      </c>
      <c r="Q26" s="61">
        <v>10</v>
      </c>
    </row>
    <row r="27" spans="1:17" ht="17.100000000000001" customHeight="1" x14ac:dyDescent="0.2">
      <c r="A27" s="18">
        <v>24</v>
      </c>
      <c r="B27" s="47" t="s">
        <v>1071</v>
      </c>
      <c r="C27" s="48" t="s">
        <v>2</v>
      </c>
      <c r="D27" s="49" t="s">
        <v>1072</v>
      </c>
      <c r="E27" s="60" t="s">
        <v>1073</v>
      </c>
      <c r="F27" s="5"/>
      <c r="G27" s="5"/>
      <c r="H27" s="5"/>
      <c r="I27" s="5"/>
      <c r="J27" s="5"/>
      <c r="K27" s="5"/>
      <c r="L27" s="5"/>
      <c r="M27" s="102"/>
      <c r="N27" s="61">
        <v>24</v>
      </c>
      <c r="O27" s="106" t="str">
        <f t="shared" si="0"/>
        <v>24287</v>
      </c>
      <c r="P27" s="107" t="str">
        <f t="shared" si="1"/>
        <v>เด็กชายวิศวะ   เพ็งแจ้ง</v>
      </c>
      <c r="Q27" s="61">
        <v>10</v>
      </c>
    </row>
    <row r="28" spans="1:17" ht="17.100000000000001" customHeight="1" x14ac:dyDescent="0.2">
      <c r="A28" s="18">
        <v>25</v>
      </c>
      <c r="B28" s="47" t="s">
        <v>1074</v>
      </c>
      <c r="C28" s="48" t="s">
        <v>2</v>
      </c>
      <c r="D28" s="49" t="s">
        <v>1075</v>
      </c>
      <c r="E28" s="60" t="s">
        <v>1076</v>
      </c>
      <c r="F28" s="5"/>
      <c r="G28" s="5"/>
      <c r="H28" s="5"/>
      <c r="I28" s="5"/>
      <c r="J28" s="5"/>
      <c r="K28" s="5"/>
      <c r="L28" s="5"/>
      <c r="M28" s="102"/>
      <c r="N28" s="61">
        <v>25</v>
      </c>
      <c r="O28" s="106" t="str">
        <f t="shared" si="0"/>
        <v>24288</v>
      </c>
      <c r="P28" s="107" t="str">
        <f t="shared" si="1"/>
        <v>เด็กชายวีรภัทร์   คนขยัน</v>
      </c>
      <c r="Q28" s="61">
        <v>10</v>
      </c>
    </row>
    <row r="29" spans="1:17" ht="17.100000000000001" customHeight="1" x14ac:dyDescent="0.2">
      <c r="A29" s="18">
        <v>26</v>
      </c>
      <c r="B29" s="47" t="s">
        <v>1077</v>
      </c>
      <c r="C29" s="48" t="s">
        <v>2</v>
      </c>
      <c r="D29" s="49" t="s">
        <v>688</v>
      </c>
      <c r="E29" s="60" t="s">
        <v>1078</v>
      </c>
      <c r="F29" s="5"/>
      <c r="G29" s="5"/>
      <c r="H29" s="5"/>
      <c r="I29" s="5"/>
      <c r="J29" s="5"/>
      <c r="K29" s="5"/>
      <c r="L29" s="5"/>
      <c r="M29" s="102"/>
      <c r="N29" s="61">
        <v>26</v>
      </c>
      <c r="O29" s="106" t="str">
        <f t="shared" si="0"/>
        <v>24289</v>
      </c>
      <c r="P29" s="107" t="str">
        <f t="shared" si="1"/>
        <v>เด็กชายศุภกฤต   ศรีบุบผา</v>
      </c>
      <c r="Q29" s="61">
        <v>10</v>
      </c>
    </row>
    <row r="30" spans="1:17" ht="17.100000000000001" customHeight="1" x14ac:dyDescent="0.2">
      <c r="A30" s="18">
        <v>27</v>
      </c>
      <c r="B30" s="47" t="s">
        <v>1082</v>
      </c>
      <c r="C30" s="48" t="s">
        <v>2</v>
      </c>
      <c r="D30" s="49" t="s">
        <v>371</v>
      </c>
      <c r="E30" s="60" t="s">
        <v>1083</v>
      </c>
      <c r="F30" s="5"/>
      <c r="G30" s="5"/>
      <c r="H30" s="5"/>
      <c r="I30" s="5"/>
      <c r="J30" s="5"/>
      <c r="K30" s="5"/>
      <c r="L30" s="5"/>
      <c r="M30" s="102"/>
      <c r="N30" s="61">
        <v>27</v>
      </c>
      <c r="O30" s="106" t="str">
        <f t="shared" si="0"/>
        <v>24290</v>
      </c>
      <c r="P30" s="107" t="str">
        <f t="shared" si="1"/>
        <v>เด็กชายอภิสิทธิ์   โพธิ์งาม</v>
      </c>
      <c r="Q30" s="61">
        <v>10</v>
      </c>
    </row>
    <row r="31" spans="1:17" ht="17.100000000000001" customHeight="1" x14ac:dyDescent="0.2">
      <c r="A31" s="18">
        <v>28</v>
      </c>
      <c r="B31" s="47" t="s">
        <v>1084</v>
      </c>
      <c r="C31" s="48" t="s">
        <v>2</v>
      </c>
      <c r="D31" s="49" t="s">
        <v>1085</v>
      </c>
      <c r="E31" s="60" t="s">
        <v>1043</v>
      </c>
      <c r="F31" s="5"/>
      <c r="G31" s="5"/>
      <c r="H31" s="5"/>
      <c r="I31" s="5"/>
      <c r="J31" s="5"/>
      <c r="K31" s="5"/>
      <c r="L31" s="5"/>
      <c r="M31" s="102"/>
      <c r="N31" s="61">
        <v>28</v>
      </c>
      <c r="O31" s="106" t="str">
        <f t="shared" si="0"/>
        <v>24291</v>
      </c>
      <c r="P31" s="107" t="str">
        <f t="shared" si="1"/>
        <v>เด็กชายอานนท์   ชัยปราโมทย์</v>
      </c>
      <c r="Q31" s="61">
        <v>10</v>
      </c>
    </row>
    <row r="32" spans="1:17" ht="17.100000000000001" customHeight="1" x14ac:dyDescent="0.2">
      <c r="A32" s="18">
        <v>29</v>
      </c>
      <c r="B32" s="47" t="s">
        <v>1079</v>
      </c>
      <c r="C32" s="48" t="s">
        <v>2</v>
      </c>
      <c r="D32" s="49" t="s">
        <v>1080</v>
      </c>
      <c r="E32" s="60" t="s">
        <v>1081</v>
      </c>
      <c r="F32" s="5"/>
      <c r="G32" s="5"/>
      <c r="H32" s="5"/>
      <c r="I32" s="5"/>
      <c r="J32" s="5"/>
      <c r="K32" s="5"/>
      <c r="L32" s="5"/>
      <c r="M32" s="102"/>
      <c r="N32" s="61">
        <v>29</v>
      </c>
      <c r="O32" s="106" t="str">
        <f t="shared" si="0"/>
        <v>24382</v>
      </c>
      <c r="P32" s="107" t="str">
        <f t="shared" si="1"/>
        <v>เด็กชายสุโรตม์   ดีเหลือ</v>
      </c>
      <c r="Q32" s="61">
        <v>10</v>
      </c>
    </row>
    <row r="33" spans="1:17" ht="17.100000000000001" customHeight="1" x14ac:dyDescent="0.2">
      <c r="A33" s="18">
        <v>30</v>
      </c>
      <c r="B33" s="47" t="s">
        <v>1086</v>
      </c>
      <c r="C33" s="48" t="s">
        <v>38</v>
      </c>
      <c r="D33" s="49" t="s">
        <v>1087</v>
      </c>
      <c r="E33" s="60" t="s">
        <v>1088</v>
      </c>
      <c r="F33" s="5"/>
      <c r="G33" s="5"/>
      <c r="H33" s="5"/>
      <c r="I33" s="5"/>
      <c r="J33" s="5"/>
      <c r="K33" s="5"/>
      <c r="L33" s="5"/>
      <c r="M33" s="102"/>
      <c r="N33" s="61">
        <v>30</v>
      </c>
      <c r="O33" s="106" t="str">
        <f t="shared" si="0"/>
        <v>24292</v>
      </c>
      <c r="P33" s="107" t="str">
        <f t="shared" si="1"/>
        <v>เด็กหญิงกรรณิกา   กิ่งทั่ง</v>
      </c>
      <c r="Q33" s="61">
        <v>10</v>
      </c>
    </row>
    <row r="34" spans="1:17" ht="17.100000000000001" customHeight="1" x14ac:dyDescent="0.2">
      <c r="A34" s="18">
        <v>31</v>
      </c>
      <c r="B34" s="19" t="s">
        <v>1089</v>
      </c>
      <c r="C34" s="20" t="s">
        <v>38</v>
      </c>
      <c r="D34" s="21" t="s">
        <v>1274</v>
      </c>
      <c r="E34" s="22" t="s">
        <v>1090</v>
      </c>
      <c r="F34" s="5"/>
      <c r="G34" s="5"/>
      <c r="H34" s="5"/>
      <c r="I34" s="5"/>
      <c r="J34" s="5"/>
      <c r="K34" s="5"/>
      <c r="L34" s="5"/>
      <c r="M34" s="102"/>
      <c r="N34" s="61">
        <v>31</v>
      </c>
      <c r="O34" s="106" t="str">
        <f t="shared" si="0"/>
        <v>24293</v>
      </c>
      <c r="P34" s="107" t="str">
        <f t="shared" si="1"/>
        <v>เด็กหญิงขวัญชนก   สวนปาน</v>
      </c>
      <c r="Q34" s="61">
        <v>10</v>
      </c>
    </row>
    <row r="35" spans="1:17" ht="17.100000000000001" customHeight="1" x14ac:dyDescent="0.2">
      <c r="A35" s="18">
        <v>32</v>
      </c>
      <c r="B35" s="19" t="s">
        <v>1091</v>
      </c>
      <c r="C35" s="20" t="s">
        <v>38</v>
      </c>
      <c r="D35" s="21" t="s">
        <v>41</v>
      </c>
      <c r="E35" s="22" t="s">
        <v>141</v>
      </c>
      <c r="F35" s="5"/>
      <c r="G35" s="5"/>
      <c r="H35" s="5"/>
      <c r="I35" s="5"/>
      <c r="J35" s="5"/>
      <c r="K35" s="5"/>
      <c r="L35" s="5"/>
      <c r="M35" s="102"/>
      <c r="N35" s="61">
        <v>32</v>
      </c>
      <c r="O35" s="106" t="str">
        <f t="shared" si="0"/>
        <v>24294</v>
      </c>
      <c r="P35" s="107" t="str">
        <f t="shared" si="1"/>
        <v>เด็กหญิงกัญญารัตน์   คำพืช</v>
      </c>
      <c r="Q35" s="61">
        <v>10</v>
      </c>
    </row>
    <row r="36" spans="1:17" ht="17.100000000000001" customHeight="1" x14ac:dyDescent="0.2">
      <c r="A36" s="18">
        <v>33</v>
      </c>
      <c r="B36" s="19" t="s">
        <v>1092</v>
      </c>
      <c r="C36" s="48" t="s">
        <v>38</v>
      </c>
      <c r="D36" s="49" t="s">
        <v>1093</v>
      </c>
      <c r="E36" s="60" t="s">
        <v>559</v>
      </c>
      <c r="F36" s="5"/>
      <c r="G36" s="5"/>
      <c r="H36" s="5"/>
      <c r="I36" s="5"/>
      <c r="J36" s="5"/>
      <c r="K36" s="5"/>
      <c r="L36" s="5"/>
      <c r="M36" s="102"/>
      <c r="N36" s="61">
        <v>33</v>
      </c>
      <c r="O36" s="106" t="str">
        <f t="shared" si="0"/>
        <v>24295</v>
      </c>
      <c r="P36" s="107" t="str">
        <f t="shared" si="1"/>
        <v>เด็กหญิงณัฐฐิญา   มีรอด</v>
      </c>
      <c r="Q36" s="61">
        <v>10</v>
      </c>
    </row>
    <row r="37" spans="1:17" ht="17.100000000000001" customHeight="1" x14ac:dyDescent="0.2">
      <c r="A37" s="18">
        <v>34</v>
      </c>
      <c r="B37" s="19" t="s">
        <v>1094</v>
      </c>
      <c r="C37" s="20" t="s">
        <v>38</v>
      </c>
      <c r="D37" s="21" t="s">
        <v>1095</v>
      </c>
      <c r="E37" s="22" t="s">
        <v>1096</v>
      </c>
      <c r="F37" s="5"/>
      <c r="G37" s="5"/>
      <c r="H37" s="5"/>
      <c r="I37" s="5"/>
      <c r="J37" s="5"/>
      <c r="K37" s="5"/>
      <c r="L37" s="5"/>
      <c r="M37" s="102"/>
      <c r="N37" s="61">
        <v>34</v>
      </c>
      <c r="O37" s="106" t="str">
        <f t="shared" si="0"/>
        <v>24297</v>
      </c>
      <c r="P37" s="107" t="str">
        <f t="shared" si="1"/>
        <v>เด็กหญิงธนภรณ์   คงแพ</v>
      </c>
      <c r="Q37" s="61">
        <v>10</v>
      </c>
    </row>
    <row r="38" spans="1:17" ht="17.100000000000001" customHeight="1" x14ac:dyDescent="0.2">
      <c r="A38" s="18">
        <v>35</v>
      </c>
      <c r="B38" s="19" t="s">
        <v>1097</v>
      </c>
      <c r="C38" s="20" t="s">
        <v>38</v>
      </c>
      <c r="D38" s="21" t="s">
        <v>1098</v>
      </c>
      <c r="E38" s="22" t="s">
        <v>1099</v>
      </c>
      <c r="F38" s="5"/>
      <c r="G38" s="5"/>
      <c r="H38" s="5"/>
      <c r="I38" s="5"/>
      <c r="J38" s="5"/>
      <c r="K38" s="5"/>
      <c r="L38" s="5"/>
      <c r="M38" s="102"/>
      <c r="N38" s="61">
        <v>35</v>
      </c>
      <c r="O38" s="106" t="str">
        <f t="shared" si="0"/>
        <v>24298</v>
      </c>
      <c r="P38" s="107" t="str">
        <f t="shared" si="1"/>
        <v>เด็กหญิงธัญพิชชา   สติดี</v>
      </c>
      <c r="Q38" s="61">
        <v>10</v>
      </c>
    </row>
    <row r="39" spans="1:17" ht="17.100000000000001" customHeight="1" x14ac:dyDescent="0.2">
      <c r="A39" s="18">
        <v>36</v>
      </c>
      <c r="B39" s="19" t="s">
        <v>1100</v>
      </c>
      <c r="C39" s="48" t="s">
        <v>38</v>
      </c>
      <c r="D39" s="49" t="s">
        <v>1101</v>
      </c>
      <c r="E39" s="60" t="s">
        <v>1102</v>
      </c>
      <c r="F39" s="5"/>
      <c r="G39" s="5"/>
      <c r="H39" s="5"/>
      <c r="I39" s="5"/>
      <c r="J39" s="5"/>
      <c r="K39" s="5"/>
      <c r="L39" s="5"/>
      <c r="M39" s="102"/>
      <c r="N39" s="61">
        <v>36</v>
      </c>
      <c r="O39" s="106" t="str">
        <f t="shared" si="0"/>
        <v>24299</v>
      </c>
      <c r="P39" s="107" t="str">
        <f t="shared" si="1"/>
        <v>เด็กหญิงนฤมล   ทองเนียม</v>
      </c>
      <c r="Q39" s="61">
        <v>10</v>
      </c>
    </row>
    <row r="40" spans="1:17" ht="17.100000000000001" customHeight="1" x14ac:dyDescent="0.2">
      <c r="A40" s="18">
        <v>37</v>
      </c>
      <c r="B40" s="19" t="s">
        <v>1103</v>
      </c>
      <c r="C40" s="20" t="s">
        <v>38</v>
      </c>
      <c r="D40" s="21" t="s">
        <v>1104</v>
      </c>
      <c r="E40" s="22" t="s">
        <v>1105</v>
      </c>
      <c r="F40" s="5"/>
      <c r="G40" s="5"/>
      <c r="H40" s="5"/>
      <c r="I40" s="5"/>
      <c r="J40" s="5"/>
      <c r="K40" s="5"/>
      <c r="L40" s="5"/>
      <c r="M40" s="102"/>
      <c r="N40" s="61">
        <v>37</v>
      </c>
      <c r="O40" s="106" t="str">
        <f t="shared" si="0"/>
        <v>24300</v>
      </c>
      <c r="P40" s="107" t="str">
        <f t="shared" si="1"/>
        <v>เด็กหญิงปรางฉัตร   คงตาล</v>
      </c>
      <c r="Q40" s="61">
        <v>10</v>
      </c>
    </row>
    <row r="41" spans="1:17" ht="17.100000000000001" customHeight="1" x14ac:dyDescent="0.2">
      <c r="A41" s="18">
        <v>38</v>
      </c>
      <c r="B41" s="19" t="s">
        <v>1106</v>
      </c>
      <c r="C41" s="23" t="s">
        <v>38</v>
      </c>
      <c r="D41" s="24" t="s">
        <v>1107</v>
      </c>
      <c r="E41" s="25" t="s">
        <v>1108</v>
      </c>
      <c r="F41" s="5"/>
      <c r="G41" s="5"/>
      <c r="H41" s="5"/>
      <c r="I41" s="5"/>
      <c r="J41" s="5"/>
      <c r="K41" s="5"/>
      <c r="L41" s="5"/>
      <c r="M41" s="102"/>
      <c r="N41" s="61">
        <v>38</v>
      </c>
      <c r="O41" s="106" t="str">
        <f t="shared" si="0"/>
        <v>24301</v>
      </c>
      <c r="P41" s="107" t="str">
        <f t="shared" si="1"/>
        <v>เด็กหญิงวรพิชชา   สำแดงไพร</v>
      </c>
      <c r="Q41" s="61">
        <v>10</v>
      </c>
    </row>
    <row r="42" spans="1:17" ht="17.100000000000001" customHeight="1" x14ac:dyDescent="0.2">
      <c r="A42" s="18">
        <v>39</v>
      </c>
      <c r="B42" s="19" t="s">
        <v>1109</v>
      </c>
      <c r="C42" s="23" t="s">
        <v>38</v>
      </c>
      <c r="D42" s="24" t="s">
        <v>649</v>
      </c>
      <c r="E42" s="25" t="s">
        <v>1110</v>
      </c>
      <c r="F42" s="5"/>
      <c r="G42" s="5"/>
      <c r="H42" s="5"/>
      <c r="I42" s="5"/>
      <c r="J42" s="5"/>
      <c r="K42" s="5"/>
      <c r="L42" s="5"/>
      <c r="M42" s="102"/>
      <c r="N42" s="61">
        <v>39</v>
      </c>
      <c r="O42" s="106" t="str">
        <f t="shared" si="0"/>
        <v>24302</v>
      </c>
      <c r="P42" s="107" t="str">
        <f t="shared" si="1"/>
        <v>เด็กหญิงวรัญญา   โพธิ์ต้น</v>
      </c>
      <c r="Q42" s="61">
        <v>10</v>
      </c>
    </row>
    <row r="43" spans="1:17" ht="17.100000000000001" customHeight="1" x14ac:dyDescent="0.2">
      <c r="A43" s="18">
        <v>40</v>
      </c>
      <c r="B43" s="19" t="s">
        <v>1111</v>
      </c>
      <c r="C43" s="20" t="s">
        <v>38</v>
      </c>
      <c r="D43" s="21" t="s">
        <v>1112</v>
      </c>
      <c r="E43" s="21" t="s">
        <v>1113</v>
      </c>
      <c r="F43" s="5"/>
      <c r="G43" s="5"/>
      <c r="H43" s="5"/>
      <c r="I43" s="5"/>
      <c r="J43" s="5"/>
      <c r="K43" s="5"/>
      <c r="L43" s="5"/>
      <c r="M43" s="102"/>
      <c r="N43" s="61">
        <v>40</v>
      </c>
      <c r="O43" s="106" t="str">
        <f t="shared" si="0"/>
        <v>24303</v>
      </c>
      <c r="P43" s="107" t="str">
        <f t="shared" si="1"/>
        <v>เด็กหญิงวันนิสา   พานโย</v>
      </c>
      <c r="Q43" s="61">
        <v>10</v>
      </c>
    </row>
    <row r="44" spans="1:17" ht="17.100000000000001" customHeight="1" x14ac:dyDescent="0.2">
      <c r="A44" s="18">
        <v>41</v>
      </c>
      <c r="B44" s="19" t="s">
        <v>1114</v>
      </c>
      <c r="C44" s="48" t="s">
        <v>38</v>
      </c>
      <c r="D44" s="49" t="s">
        <v>1115</v>
      </c>
      <c r="E44" s="49" t="s">
        <v>1116</v>
      </c>
      <c r="F44" s="5"/>
      <c r="G44" s="5"/>
      <c r="H44" s="5"/>
      <c r="I44" s="5"/>
      <c r="J44" s="26"/>
      <c r="K44" s="26"/>
      <c r="L44" s="26"/>
      <c r="M44" s="103"/>
      <c r="N44" s="61">
        <v>41</v>
      </c>
      <c r="O44" s="106" t="str">
        <f t="shared" si="0"/>
        <v>24304</v>
      </c>
      <c r="P44" s="107" t="str">
        <f t="shared" si="1"/>
        <v>เด็กหญิงสิริกาญจน์   กัลยาลอง</v>
      </c>
      <c r="Q44" s="61">
        <v>10</v>
      </c>
    </row>
    <row r="45" spans="1:17" ht="15" customHeight="1" x14ac:dyDescent="0.2">
      <c r="A45" s="50"/>
      <c r="C45" s="120" t="s">
        <v>1343</v>
      </c>
      <c r="D45" s="120"/>
      <c r="E45" s="120"/>
      <c r="F45" s="81" t="s">
        <v>1292</v>
      </c>
      <c r="G45" s="82"/>
      <c r="H45" s="81" t="s">
        <v>1284</v>
      </c>
      <c r="I45" s="81"/>
      <c r="J45" s="81" t="s">
        <v>1243</v>
      </c>
      <c r="K45" s="3"/>
      <c r="L45" s="3"/>
      <c r="M45" s="3"/>
      <c r="N45" s="27"/>
    </row>
  </sheetData>
  <mergeCells count="4">
    <mergeCell ref="C3:E3"/>
    <mergeCell ref="C45:E45"/>
    <mergeCell ref="A1:L1"/>
    <mergeCell ref="A2:L2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Layout" topLeftCell="A34" zoomScaleNormal="100" zoomScaleSheetLayoutView="145" workbookViewId="0">
      <selection activeCell="F41" sqref="F41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5" width="11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4.875" style="4" bestFit="1" customWidth="1"/>
    <col min="17" max="17" width="4.125" style="4" bestFit="1" customWidth="1"/>
    <col min="18" max="16384" width="9.125" style="4"/>
  </cols>
  <sheetData>
    <row r="1" spans="1:17" ht="20.100000000000001" customHeight="1" x14ac:dyDescent="0.2">
      <c r="A1" s="115" t="s">
        <v>1331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3"/>
    </row>
    <row r="2" spans="1:17" ht="20.100000000000001" customHeight="1" x14ac:dyDescent="0.2">
      <c r="A2" s="116" t="s">
        <v>1320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4"/>
      <c r="N2" s="67"/>
      <c r="O2" s="67"/>
      <c r="P2" s="105" t="s">
        <v>1302</v>
      </c>
      <c r="Q2" s="67"/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M3" s="102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1117</v>
      </c>
      <c r="C4" s="20" t="s">
        <v>2</v>
      </c>
      <c r="D4" s="21" t="s">
        <v>1118</v>
      </c>
      <c r="E4" s="22" t="s">
        <v>1119</v>
      </c>
      <c r="F4" s="5"/>
      <c r="G4" s="5"/>
      <c r="H4" s="5"/>
      <c r="I4" s="5"/>
      <c r="J4" s="5"/>
      <c r="K4" s="5"/>
      <c r="L4" s="5"/>
      <c r="M4" s="102"/>
      <c r="N4" s="61">
        <f>A4</f>
        <v>1</v>
      </c>
      <c r="O4" s="106" t="str">
        <f>B4</f>
        <v>24305</v>
      </c>
      <c r="P4" s="107" t="str">
        <f>C4&amp;D4&amp;"   "&amp;E4</f>
        <v>เด็กชายเจตณัฐ   ยิ้มอ่อน</v>
      </c>
      <c r="Q4" s="61">
        <v>11</v>
      </c>
    </row>
    <row r="5" spans="1:17" ht="17.100000000000001" customHeight="1" x14ac:dyDescent="0.2">
      <c r="A5" s="18">
        <v>2</v>
      </c>
      <c r="B5" s="19" t="s">
        <v>1120</v>
      </c>
      <c r="C5" s="20" t="s">
        <v>2</v>
      </c>
      <c r="D5" s="21" t="s">
        <v>1121</v>
      </c>
      <c r="E5" s="22" t="s">
        <v>1122</v>
      </c>
      <c r="F5" s="5"/>
      <c r="G5" s="5"/>
      <c r="H5" s="5"/>
      <c r="I5" s="5"/>
      <c r="J5" s="5"/>
      <c r="K5" s="5"/>
      <c r="L5" s="5"/>
      <c r="M5" s="102"/>
      <c r="N5" s="61">
        <f t="shared" ref="N5:N24" si="0">A5</f>
        <v>2</v>
      </c>
      <c r="O5" s="106" t="str">
        <f t="shared" ref="O5:O24" si="1">B5</f>
        <v>24306</v>
      </c>
      <c r="P5" s="107" t="str">
        <f t="shared" ref="P5:P24" si="2">C5&amp;D5&amp;"   "&amp;E5</f>
        <v>เด็กชายฐปกรณ์   รอดภัย</v>
      </c>
      <c r="Q5" s="61">
        <v>11</v>
      </c>
    </row>
    <row r="6" spans="1:17" ht="17.100000000000001" customHeight="1" x14ac:dyDescent="0.2">
      <c r="A6" s="18">
        <v>3</v>
      </c>
      <c r="B6" s="19" t="s">
        <v>1123</v>
      </c>
      <c r="C6" s="20" t="s">
        <v>2</v>
      </c>
      <c r="D6" s="21" t="s">
        <v>1124</v>
      </c>
      <c r="E6" s="22" t="s">
        <v>1125</v>
      </c>
      <c r="F6" s="5"/>
      <c r="G6" s="5"/>
      <c r="H6" s="5"/>
      <c r="I6" s="5"/>
      <c r="J6" s="5"/>
      <c r="K6" s="5"/>
      <c r="L6" s="5"/>
      <c r="M6" s="102"/>
      <c r="N6" s="61">
        <f t="shared" si="0"/>
        <v>3</v>
      </c>
      <c r="O6" s="106" t="str">
        <f t="shared" si="1"/>
        <v>24307</v>
      </c>
      <c r="P6" s="107" t="str">
        <f t="shared" si="2"/>
        <v>เด็กชายณรงค์ฤทธิ์   ชูอยู่</v>
      </c>
      <c r="Q6" s="61">
        <v>11</v>
      </c>
    </row>
    <row r="7" spans="1:17" ht="17.100000000000001" customHeight="1" x14ac:dyDescent="0.2">
      <c r="A7" s="18">
        <v>4</v>
      </c>
      <c r="B7" s="19" t="s">
        <v>1126</v>
      </c>
      <c r="C7" s="48" t="s">
        <v>2</v>
      </c>
      <c r="D7" s="49" t="s">
        <v>339</v>
      </c>
      <c r="E7" s="60" t="s">
        <v>1127</v>
      </c>
      <c r="F7" s="5"/>
      <c r="G7" s="5"/>
      <c r="H7" s="5"/>
      <c r="I7" s="5"/>
      <c r="J7" s="5"/>
      <c r="K7" s="5"/>
      <c r="L7" s="5"/>
      <c r="M7" s="102"/>
      <c r="N7" s="61">
        <f t="shared" si="0"/>
        <v>4</v>
      </c>
      <c r="O7" s="106" t="str">
        <f t="shared" si="1"/>
        <v>24308</v>
      </c>
      <c r="P7" s="107" t="str">
        <f t="shared" si="2"/>
        <v>เด็กชายณัฐนนท์   สนแย้ม</v>
      </c>
      <c r="Q7" s="61">
        <v>11</v>
      </c>
    </row>
    <row r="8" spans="1:17" ht="17.100000000000001" customHeight="1" x14ac:dyDescent="0.2">
      <c r="A8" s="18">
        <v>5</v>
      </c>
      <c r="B8" s="19" t="s">
        <v>1128</v>
      </c>
      <c r="C8" s="20" t="s">
        <v>2</v>
      </c>
      <c r="D8" s="21" t="s">
        <v>1129</v>
      </c>
      <c r="E8" s="22" t="s">
        <v>1267</v>
      </c>
      <c r="F8" s="5"/>
      <c r="G8" s="5"/>
      <c r="H8" s="5"/>
      <c r="I8" s="5"/>
      <c r="J8" s="5"/>
      <c r="K8" s="5"/>
      <c r="L8" s="5"/>
      <c r="M8" s="102"/>
      <c r="N8" s="61">
        <f t="shared" si="0"/>
        <v>5</v>
      </c>
      <c r="O8" s="106" t="str">
        <f t="shared" si="1"/>
        <v>24309</v>
      </c>
      <c r="P8" s="107" t="str">
        <f t="shared" si="2"/>
        <v>เด็กชายณัฐพล   มาบุญเหลือ</v>
      </c>
      <c r="Q8" s="61">
        <v>11</v>
      </c>
    </row>
    <row r="9" spans="1:17" ht="17.100000000000001" customHeight="1" x14ac:dyDescent="0.2">
      <c r="A9" s="18">
        <v>6</v>
      </c>
      <c r="B9" s="19" t="s">
        <v>1130</v>
      </c>
      <c r="C9" s="48" t="s">
        <v>2</v>
      </c>
      <c r="D9" s="49" t="s">
        <v>1131</v>
      </c>
      <c r="E9" s="60" t="s">
        <v>228</v>
      </c>
      <c r="F9" s="5"/>
      <c r="G9" s="5"/>
      <c r="H9" s="5"/>
      <c r="I9" s="5"/>
      <c r="J9" s="5"/>
      <c r="K9" s="5"/>
      <c r="L9" s="5"/>
      <c r="M9" s="102"/>
      <c r="N9" s="61">
        <f t="shared" si="0"/>
        <v>6</v>
      </c>
      <c r="O9" s="106" t="str">
        <f t="shared" si="1"/>
        <v>24310</v>
      </c>
      <c r="P9" s="107" t="str">
        <f t="shared" si="2"/>
        <v>เด็กชายณัฐภูมิ   อินเพ็ญ</v>
      </c>
      <c r="Q9" s="61">
        <v>11</v>
      </c>
    </row>
    <row r="10" spans="1:17" ht="17.100000000000001" customHeight="1" x14ac:dyDescent="0.2">
      <c r="A10" s="18">
        <v>7</v>
      </c>
      <c r="B10" s="19" t="s">
        <v>1132</v>
      </c>
      <c r="C10" s="20" t="s">
        <v>2</v>
      </c>
      <c r="D10" s="21" t="s">
        <v>790</v>
      </c>
      <c r="E10" s="22" t="s">
        <v>1133</v>
      </c>
      <c r="F10" s="5"/>
      <c r="G10" s="5"/>
      <c r="H10" s="5"/>
      <c r="I10" s="5"/>
      <c r="J10" s="5"/>
      <c r="K10" s="5"/>
      <c r="L10" s="5"/>
      <c r="M10" s="102"/>
      <c r="N10" s="61">
        <f t="shared" si="0"/>
        <v>7</v>
      </c>
      <c r="O10" s="106" t="str">
        <f t="shared" si="1"/>
        <v>24311</v>
      </c>
      <c r="P10" s="107" t="str">
        <f t="shared" si="2"/>
        <v>เด็กชายณัฐวุฒิ   เหล็กสิงห์</v>
      </c>
      <c r="Q10" s="61">
        <v>11</v>
      </c>
    </row>
    <row r="11" spans="1:17" ht="17.100000000000001" customHeight="1" x14ac:dyDescent="0.2">
      <c r="A11" s="18">
        <v>8</v>
      </c>
      <c r="B11" s="19" t="s">
        <v>1134</v>
      </c>
      <c r="C11" s="20" t="s">
        <v>2</v>
      </c>
      <c r="D11" s="21" t="s">
        <v>1135</v>
      </c>
      <c r="E11" s="22" t="s">
        <v>1136</v>
      </c>
      <c r="F11" s="5"/>
      <c r="G11" s="5"/>
      <c r="H11" s="5"/>
      <c r="I11" s="5"/>
      <c r="J11" s="5"/>
      <c r="K11" s="5"/>
      <c r="L11" s="5"/>
      <c r="M11" s="102"/>
      <c r="N11" s="61">
        <f t="shared" si="0"/>
        <v>8</v>
      </c>
      <c r="O11" s="106" t="str">
        <f t="shared" si="1"/>
        <v>24312</v>
      </c>
      <c r="P11" s="107" t="str">
        <f t="shared" si="2"/>
        <v>เด็กชายธนกฤต   สุระพรรค</v>
      </c>
      <c r="Q11" s="61">
        <v>11</v>
      </c>
    </row>
    <row r="12" spans="1:17" ht="17.100000000000001" customHeight="1" x14ac:dyDescent="0.2">
      <c r="A12" s="18">
        <v>9</v>
      </c>
      <c r="B12" s="19" t="s">
        <v>1137</v>
      </c>
      <c r="C12" s="20" t="s">
        <v>2</v>
      </c>
      <c r="D12" s="21" t="s">
        <v>345</v>
      </c>
      <c r="E12" s="22" t="s">
        <v>1138</v>
      </c>
      <c r="F12" s="5"/>
      <c r="G12" s="5"/>
      <c r="H12" s="5"/>
      <c r="I12" s="5"/>
      <c r="J12" s="5"/>
      <c r="K12" s="5"/>
      <c r="L12" s="5"/>
      <c r="M12" s="102"/>
      <c r="N12" s="61">
        <f t="shared" si="0"/>
        <v>9</v>
      </c>
      <c r="O12" s="106" t="str">
        <f t="shared" si="1"/>
        <v>24313</v>
      </c>
      <c r="P12" s="107" t="str">
        <f t="shared" si="2"/>
        <v>เด็กชายธนพนธ์   ก้อนบัว</v>
      </c>
      <c r="Q12" s="61">
        <v>11</v>
      </c>
    </row>
    <row r="13" spans="1:17" ht="17.100000000000001" customHeight="1" x14ac:dyDescent="0.2">
      <c r="A13" s="18">
        <v>10</v>
      </c>
      <c r="B13" s="19" t="s">
        <v>1139</v>
      </c>
      <c r="C13" s="20" t="s">
        <v>2</v>
      </c>
      <c r="D13" s="21" t="s">
        <v>348</v>
      </c>
      <c r="E13" s="22" t="s">
        <v>1140</v>
      </c>
      <c r="F13" s="5"/>
      <c r="G13" s="5"/>
      <c r="H13" s="5"/>
      <c r="I13" s="5"/>
      <c r="J13" s="5"/>
      <c r="K13" s="5"/>
      <c r="L13" s="5"/>
      <c r="M13" s="102"/>
      <c r="N13" s="61">
        <f t="shared" si="0"/>
        <v>10</v>
      </c>
      <c r="O13" s="106" t="str">
        <f t="shared" si="1"/>
        <v>24314</v>
      </c>
      <c r="P13" s="107" t="str">
        <f t="shared" si="2"/>
        <v>เด็กชายธนากร   จันทร์พวง</v>
      </c>
      <c r="Q13" s="61">
        <v>11</v>
      </c>
    </row>
    <row r="14" spans="1:17" ht="17.100000000000001" customHeight="1" x14ac:dyDescent="0.2">
      <c r="A14" s="18">
        <v>11</v>
      </c>
      <c r="B14" s="19" t="s">
        <v>1141</v>
      </c>
      <c r="C14" s="20" t="s">
        <v>2</v>
      </c>
      <c r="D14" s="21" t="s">
        <v>1142</v>
      </c>
      <c r="E14" s="22" t="s">
        <v>1143</v>
      </c>
      <c r="F14" s="5"/>
      <c r="G14" s="5"/>
      <c r="H14" s="5"/>
      <c r="I14" s="5"/>
      <c r="J14" s="5"/>
      <c r="K14" s="5"/>
      <c r="L14" s="5"/>
      <c r="M14" s="102"/>
      <c r="N14" s="61">
        <f t="shared" si="0"/>
        <v>11</v>
      </c>
      <c r="O14" s="106" t="str">
        <f t="shared" si="1"/>
        <v>24315</v>
      </c>
      <c r="P14" s="107" t="str">
        <f t="shared" si="2"/>
        <v>เด็กชายธีรวิชญ์   บุญพร</v>
      </c>
      <c r="Q14" s="61">
        <v>11</v>
      </c>
    </row>
    <row r="15" spans="1:17" ht="17.100000000000001" customHeight="1" x14ac:dyDescent="0.2">
      <c r="A15" s="18">
        <v>12</v>
      </c>
      <c r="B15" s="19" t="s">
        <v>1144</v>
      </c>
      <c r="C15" s="48" t="s">
        <v>2</v>
      </c>
      <c r="D15" s="49" t="s">
        <v>1145</v>
      </c>
      <c r="E15" s="60" t="s">
        <v>463</v>
      </c>
      <c r="F15" s="5"/>
      <c r="G15" s="5"/>
      <c r="H15" s="5"/>
      <c r="I15" s="5"/>
      <c r="J15" s="5"/>
      <c r="K15" s="5"/>
      <c r="L15" s="5"/>
      <c r="M15" s="102"/>
      <c r="N15" s="61">
        <f t="shared" si="0"/>
        <v>12</v>
      </c>
      <c r="O15" s="106" t="str">
        <f t="shared" si="1"/>
        <v>24316</v>
      </c>
      <c r="P15" s="107" t="str">
        <f t="shared" si="2"/>
        <v>เด็กชายนนทวัฒน์   จูอ๊อต</v>
      </c>
      <c r="Q15" s="61">
        <v>11</v>
      </c>
    </row>
    <row r="16" spans="1:17" ht="17.100000000000001" customHeight="1" x14ac:dyDescent="0.2">
      <c r="A16" s="18">
        <v>13</v>
      </c>
      <c r="B16" s="19" t="s">
        <v>1146</v>
      </c>
      <c r="C16" s="20" t="s">
        <v>2</v>
      </c>
      <c r="D16" s="21" t="s">
        <v>1147</v>
      </c>
      <c r="E16" s="22" t="s">
        <v>1148</v>
      </c>
      <c r="F16" s="5"/>
      <c r="G16" s="5"/>
      <c r="H16" s="5"/>
      <c r="I16" s="5"/>
      <c r="J16" s="5"/>
      <c r="K16" s="5"/>
      <c r="L16" s="5"/>
      <c r="M16" s="102"/>
      <c r="N16" s="61">
        <f t="shared" si="0"/>
        <v>13</v>
      </c>
      <c r="O16" s="106" t="str">
        <f t="shared" si="1"/>
        <v>24317</v>
      </c>
      <c r="P16" s="107" t="str">
        <f t="shared" si="2"/>
        <v>เด็กชายนวสินธ์   เหล็กสุวรรณ</v>
      </c>
      <c r="Q16" s="61">
        <v>11</v>
      </c>
    </row>
    <row r="17" spans="1:17" ht="17.100000000000001" customHeight="1" x14ac:dyDescent="0.2">
      <c r="A17" s="18">
        <v>14</v>
      </c>
      <c r="B17" s="19" t="s">
        <v>1149</v>
      </c>
      <c r="C17" s="20" t="s">
        <v>2</v>
      </c>
      <c r="D17" s="21" t="s">
        <v>1150</v>
      </c>
      <c r="E17" s="22" t="s">
        <v>1151</v>
      </c>
      <c r="F17" s="5"/>
      <c r="G17" s="5"/>
      <c r="H17" s="5"/>
      <c r="I17" s="5"/>
      <c r="J17" s="5"/>
      <c r="K17" s="5"/>
      <c r="L17" s="5"/>
      <c r="M17" s="102"/>
      <c r="N17" s="61">
        <f t="shared" si="0"/>
        <v>14</v>
      </c>
      <c r="O17" s="106" t="str">
        <f t="shared" si="1"/>
        <v>24318</v>
      </c>
      <c r="P17" s="107" t="str">
        <f t="shared" si="2"/>
        <v>เด็กชายนิพิฐพนธ์   แก้วประโคน</v>
      </c>
      <c r="Q17" s="61">
        <v>11</v>
      </c>
    </row>
    <row r="18" spans="1:17" ht="17.100000000000001" customHeight="1" x14ac:dyDescent="0.2">
      <c r="A18" s="18">
        <v>15</v>
      </c>
      <c r="B18" s="19" t="s">
        <v>1152</v>
      </c>
      <c r="C18" s="20" t="s">
        <v>2</v>
      </c>
      <c r="D18" s="21" t="s">
        <v>1153</v>
      </c>
      <c r="E18" s="22" t="s">
        <v>1154</v>
      </c>
      <c r="F18" s="5"/>
      <c r="G18" s="5"/>
      <c r="H18" s="5"/>
      <c r="I18" s="5"/>
      <c r="J18" s="5"/>
      <c r="K18" s="5"/>
      <c r="L18" s="5"/>
      <c r="M18" s="102"/>
      <c r="N18" s="61">
        <f t="shared" si="0"/>
        <v>15</v>
      </c>
      <c r="O18" s="106" t="str">
        <f t="shared" si="1"/>
        <v>24319</v>
      </c>
      <c r="P18" s="107" t="str">
        <f t="shared" si="2"/>
        <v>เด็กชายปวริศ   ชูเกตุ</v>
      </c>
      <c r="Q18" s="61">
        <v>11</v>
      </c>
    </row>
    <row r="19" spans="1:17" ht="17.100000000000001" customHeight="1" x14ac:dyDescent="0.2">
      <c r="A19" s="18">
        <v>16</v>
      </c>
      <c r="B19" s="19" t="s">
        <v>1158</v>
      </c>
      <c r="C19" s="20" t="s">
        <v>2</v>
      </c>
      <c r="D19" s="21" t="s">
        <v>1159</v>
      </c>
      <c r="E19" s="22" t="s">
        <v>1160</v>
      </c>
      <c r="F19" s="5"/>
      <c r="G19" s="5"/>
      <c r="H19" s="5"/>
      <c r="I19" s="5"/>
      <c r="J19" s="5"/>
      <c r="K19" s="5"/>
      <c r="L19" s="5"/>
      <c r="M19" s="102"/>
      <c r="N19" s="61">
        <f t="shared" si="0"/>
        <v>16</v>
      </c>
      <c r="O19" s="106" t="str">
        <f t="shared" si="1"/>
        <v>24321</v>
      </c>
      <c r="P19" s="107" t="str">
        <f t="shared" si="2"/>
        <v>เด็กชายพงษ์พิพัฒน์   พรมจุ้ย</v>
      </c>
      <c r="Q19" s="61">
        <v>11</v>
      </c>
    </row>
    <row r="20" spans="1:17" ht="17.100000000000001" customHeight="1" x14ac:dyDescent="0.2">
      <c r="A20" s="18">
        <v>17</v>
      </c>
      <c r="B20" s="19" t="s">
        <v>1161</v>
      </c>
      <c r="C20" s="20" t="s">
        <v>2</v>
      </c>
      <c r="D20" s="21" t="s">
        <v>1162</v>
      </c>
      <c r="E20" s="22" t="s">
        <v>1163</v>
      </c>
      <c r="F20" s="5"/>
      <c r="G20" s="5"/>
      <c r="H20" s="5"/>
      <c r="I20" s="5"/>
      <c r="J20" s="5"/>
      <c r="K20" s="5"/>
      <c r="L20" s="5"/>
      <c r="M20" s="102"/>
      <c r="N20" s="61">
        <f t="shared" si="0"/>
        <v>17</v>
      </c>
      <c r="O20" s="106" t="str">
        <f t="shared" si="1"/>
        <v>24322</v>
      </c>
      <c r="P20" s="107" t="str">
        <f t="shared" si="2"/>
        <v>เด็กชายพิพัฒน์   มากมี</v>
      </c>
      <c r="Q20" s="61">
        <v>11</v>
      </c>
    </row>
    <row r="21" spans="1:17" ht="17.100000000000001" customHeight="1" x14ac:dyDescent="0.2">
      <c r="A21" s="18">
        <v>18</v>
      </c>
      <c r="B21" s="19" t="s">
        <v>1167</v>
      </c>
      <c r="C21" s="20" t="s">
        <v>2</v>
      </c>
      <c r="D21" s="21" t="s">
        <v>1168</v>
      </c>
      <c r="E21" s="22" t="s">
        <v>1169</v>
      </c>
      <c r="F21" s="5"/>
      <c r="G21" s="5"/>
      <c r="H21" s="5"/>
      <c r="I21" s="5"/>
      <c r="J21" s="5"/>
      <c r="K21" s="5"/>
      <c r="L21" s="5"/>
      <c r="M21" s="102"/>
      <c r="N21" s="61">
        <f t="shared" si="0"/>
        <v>18</v>
      </c>
      <c r="O21" s="106" t="str">
        <f t="shared" si="1"/>
        <v>24324</v>
      </c>
      <c r="P21" s="107" t="str">
        <f t="shared" si="2"/>
        <v>เด็กชายไพบูลย์   บุญสุวรรณ</v>
      </c>
      <c r="Q21" s="61">
        <v>11</v>
      </c>
    </row>
    <row r="22" spans="1:17" ht="17.100000000000001" customHeight="1" x14ac:dyDescent="0.2">
      <c r="A22" s="18">
        <v>19</v>
      </c>
      <c r="B22" s="19" t="s">
        <v>1176</v>
      </c>
      <c r="C22" s="20" t="s">
        <v>2</v>
      </c>
      <c r="D22" s="21" t="s">
        <v>1177</v>
      </c>
      <c r="E22" s="22" t="s">
        <v>1178</v>
      </c>
      <c r="F22" s="5"/>
      <c r="G22" s="5"/>
      <c r="H22" s="5"/>
      <c r="I22" s="5"/>
      <c r="J22" s="5"/>
      <c r="K22" s="5"/>
      <c r="L22" s="5"/>
      <c r="M22" s="102"/>
      <c r="N22" s="61">
        <f t="shared" si="0"/>
        <v>19</v>
      </c>
      <c r="O22" s="106" t="str">
        <f t="shared" si="1"/>
        <v>24325</v>
      </c>
      <c r="P22" s="107" t="str">
        <f t="shared" si="2"/>
        <v>เด็กชายรพีภัทร   ทองอยู่แบบ</v>
      </c>
      <c r="Q22" s="61">
        <v>11</v>
      </c>
    </row>
    <row r="23" spans="1:17" ht="17.100000000000001" customHeight="1" x14ac:dyDescent="0.2">
      <c r="A23" s="18">
        <v>20</v>
      </c>
      <c r="B23" s="19" t="s">
        <v>1179</v>
      </c>
      <c r="C23" s="20" t="s">
        <v>2</v>
      </c>
      <c r="D23" s="21" t="s">
        <v>1180</v>
      </c>
      <c r="E23" s="22" t="s">
        <v>1181</v>
      </c>
      <c r="F23" s="5"/>
      <c r="G23" s="5"/>
      <c r="H23" s="5"/>
      <c r="I23" s="5"/>
      <c r="J23" s="5"/>
      <c r="K23" s="5"/>
      <c r="L23" s="5"/>
      <c r="M23" s="102"/>
      <c r="N23" s="61">
        <f t="shared" si="0"/>
        <v>20</v>
      </c>
      <c r="O23" s="106" t="str">
        <f t="shared" si="1"/>
        <v>24326</v>
      </c>
      <c r="P23" s="107" t="str">
        <f t="shared" si="2"/>
        <v>เด็กชายวรเชษฐ์   เขียวสด</v>
      </c>
      <c r="Q23" s="61">
        <v>11</v>
      </c>
    </row>
    <row r="24" spans="1:17" ht="17.100000000000001" customHeight="1" x14ac:dyDescent="0.2">
      <c r="A24" s="18">
        <v>21</v>
      </c>
      <c r="B24" s="19" t="s">
        <v>1182</v>
      </c>
      <c r="C24" s="20" t="s">
        <v>2</v>
      </c>
      <c r="D24" s="21" t="s">
        <v>1183</v>
      </c>
      <c r="E24" s="22" t="s">
        <v>1184</v>
      </c>
      <c r="F24" s="5"/>
      <c r="G24" s="5"/>
      <c r="H24" s="5"/>
      <c r="I24" s="5"/>
      <c r="J24" s="5"/>
      <c r="K24" s="5"/>
      <c r="L24" s="5"/>
      <c r="M24" s="102"/>
      <c r="N24" s="61">
        <f t="shared" si="0"/>
        <v>21</v>
      </c>
      <c r="O24" s="106" t="str">
        <f t="shared" si="1"/>
        <v>24327</v>
      </c>
      <c r="P24" s="107" t="str">
        <f t="shared" si="2"/>
        <v>เด็กชายวรากร   แว่นฟ้า</v>
      </c>
      <c r="Q24" s="61">
        <v>11</v>
      </c>
    </row>
    <row r="25" spans="1:17" ht="17.100000000000001" customHeight="1" x14ac:dyDescent="0.2">
      <c r="A25" s="18">
        <v>22</v>
      </c>
      <c r="B25" s="19" t="s">
        <v>1188</v>
      </c>
      <c r="C25" s="20" t="s">
        <v>2</v>
      </c>
      <c r="D25" s="21" t="s">
        <v>1189</v>
      </c>
      <c r="E25" s="22" t="s">
        <v>1006</v>
      </c>
      <c r="F25" s="5"/>
      <c r="G25" s="5"/>
      <c r="H25" s="5"/>
      <c r="I25" s="5"/>
      <c r="J25" s="5"/>
      <c r="K25" s="5"/>
      <c r="L25" s="5"/>
      <c r="M25" s="102"/>
      <c r="N25" s="61" t="e">
        <f>#REF!</f>
        <v>#REF!</v>
      </c>
      <c r="O25" s="106" t="e">
        <f>#REF!</f>
        <v>#REF!</v>
      </c>
      <c r="P25" s="107" t="e">
        <f>#REF!&amp;#REF!&amp;"   "&amp;#REF!</f>
        <v>#REF!</v>
      </c>
      <c r="Q25" s="61">
        <v>11</v>
      </c>
    </row>
    <row r="26" spans="1:17" ht="17.100000000000001" customHeight="1" x14ac:dyDescent="0.2">
      <c r="A26" s="18">
        <v>23</v>
      </c>
      <c r="B26" s="19" t="s">
        <v>1190</v>
      </c>
      <c r="C26" s="20" t="s">
        <v>2</v>
      </c>
      <c r="D26" s="21" t="s">
        <v>1191</v>
      </c>
      <c r="E26" s="22" t="s">
        <v>281</v>
      </c>
      <c r="F26" s="5"/>
      <c r="G26" s="5"/>
      <c r="H26" s="5"/>
      <c r="I26" s="5"/>
      <c r="J26" s="5"/>
      <c r="K26" s="5"/>
      <c r="L26" s="5"/>
      <c r="M26" s="102"/>
      <c r="N26" s="61">
        <f>A25</f>
        <v>22</v>
      </c>
      <c r="O26" s="106" t="str">
        <f>B25</f>
        <v>24329</v>
      </c>
      <c r="P26" s="107" t="str">
        <f>C25&amp;D25&amp;"   "&amp;E25</f>
        <v>เด็กชายสัณหณัฐ   ปามิ</v>
      </c>
      <c r="Q26" s="61">
        <v>11</v>
      </c>
    </row>
    <row r="27" spans="1:17" ht="17.100000000000001" customHeight="1" x14ac:dyDescent="0.2">
      <c r="A27" s="18">
        <v>24</v>
      </c>
      <c r="B27" s="19" t="s">
        <v>1195</v>
      </c>
      <c r="C27" s="20" t="s">
        <v>2</v>
      </c>
      <c r="D27" s="21" t="s">
        <v>1196</v>
      </c>
      <c r="E27" s="22" t="s">
        <v>1197</v>
      </c>
      <c r="F27" s="5"/>
      <c r="G27" s="5"/>
      <c r="H27" s="5"/>
      <c r="I27" s="5"/>
      <c r="J27" s="5"/>
      <c r="K27" s="5"/>
      <c r="L27" s="5"/>
      <c r="M27" s="102"/>
      <c r="N27" s="61">
        <f>A26</f>
        <v>23</v>
      </c>
      <c r="O27" s="106" t="str">
        <f>B26</f>
        <v>24330</v>
      </c>
      <c r="P27" s="107" t="str">
        <f>C26&amp;D26&amp;"   "&amp;E26</f>
        <v>เด็กชายสิทธิชัย   ครุฑอ่ำ</v>
      </c>
      <c r="Q27" s="61">
        <v>11</v>
      </c>
    </row>
    <row r="28" spans="1:17" ht="17.100000000000001" customHeight="1" x14ac:dyDescent="0.2">
      <c r="A28" s="18">
        <v>25</v>
      </c>
      <c r="B28" s="47" t="s">
        <v>1170</v>
      </c>
      <c r="C28" s="48" t="s">
        <v>2</v>
      </c>
      <c r="D28" s="49" t="s">
        <v>1171</v>
      </c>
      <c r="E28" s="60" t="s">
        <v>1172</v>
      </c>
      <c r="F28" s="5"/>
      <c r="G28" s="5"/>
      <c r="H28" s="5"/>
      <c r="I28" s="5"/>
      <c r="J28" s="5"/>
      <c r="K28" s="5"/>
      <c r="L28" s="5"/>
      <c r="M28" s="102"/>
      <c r="N28" s="61" t="e">
        <f>#REF!</f>
        <v>#REF!</v>
      </c>
      <c r="O28" s="106" t="e">
        <f>#REF!</f>
        <v>#REF!</v>
      </c>
      <c r="P28" s="107" t="e">
        <f>#REF!&amp;#REF!&amp;"   "&amp;#REF!</f>
        <v>#REF!</v>
      </c>
      <c r="Q28" s="61">
        <v>11</v>
      </c>
    </row>
    <row r="29" spans="1:17" ht="17.100000000000001" customHeight="1" x14ac:dyDescent="0.2">
      <c r="A29" s="18">
        <v>26</v>
      </c>
      <c r="B29" s="47" t="s">
        <v>1173</v>
      </c>
      <c r="C29" s="48" t="s">
        <v>2</v>
      </c>
      <c r="D29" s="49" t="s">
        <v>1174</v>
      </c>
      <c r="E29" s="60" t="s">
        <v>1175</v>
      </c>
      <c r="F29" s="5"/>
      <c r="G29" s="5"/>
      <c r="H29" s="5"/>
      <c r="I29" s="5"/>
      <c r="J29" s="5"/>
      <c r="K29" s="5"/>
      <c r="L29" s="5"/>
      <c r="M29" s="102"/>
      <c r="N29" s="61">
        <f t="shared" ref="N29:O33" si="3">A27</f>
        <v>24</v>
      </c>
      <c r="O29" s="106" t="str">
        <f t="shared" si="3"/>
        <v>24332</v>
      </c>
      <c r="P29" s="107" t="str">
        <f>C27&amp;D27&amp;"   "&amp;E27</f>
        <v>เด็กชายเอกราช   ปานทอง</v>
      </c>
      <c r="Q29" s="61">
        <v>11</v>
      </c>
    </row>
    <row r="30" spans="1:17" ht="17.100000000000001" customHeight="1" x14ac:dyDescent="0.2">
      <c r="A30" s="18">
        <v>27</v>
      </c>
      <c r="B30" s="19" t="s">
        <v>1249</v>
      </c>
      <c r="C30" s="20" t="s">
        <v>2</v>
      </c>
      <c r="D30" s="21" t="s">
        <v>1022</v>
      </c>
      <c r="E30" s="22" t="s">
        <v>1250</v>
      </c>
      <c r="F30" s="5"/>
      <c r="G30" s="5"/>
      <c r="H30" s="5"/>
      <c r="I30" s="5"/>
      <c r="J30" s="5"/>
      <c r="K30" s="5"/>
      <c r="L30" s="5"/>
      <c r="M30" s="102"/>
      <c r="N30" s="61">
        <f t="shared" si="3"/>
        <v>25</v>
      </c>
      <c r="O30" s="106" t="str">
        <f t="shared" si="3"/>
        <v>24380</v>
      </c>
      <c r="P30" s="107" t="str">
        <f>C28&amp;D28&amp;"   "&amp;E28</f>
        <v>เด็กชายภานุวัฒน์   โมราลักษณ์</v>
      </c>
      <c r="Q30" s="61">
        <v>11</v>
      </c>
    </row>
    <row r="31" spans="1:17" ht="17.100000000000001" customHeight="1" x14ac:dyDescent="0.2">
      <c r="A31" s="18">
        <v>28</v>
      </c>
      <c r="B31" s="19" t="s">
        <v>1310</v>
      </c>
      <c r="C31" s="20" t="s">
        <v>2</v>
      </c>
      <c r="D31" s="21" t="s">
        <v>1311</v>
      </c>
      <c r="E31" s="22" t="s">
        <v>1312</v>
      </c>
      <c r="F31" s="5"/>
      <c r="G31" s="5"/>
      <c r="H31" s="5"/>
      <c r="I31" s="5"/>
      <c r="J31" s="5"/>
      <c r="K31" s="5"/>
      <c r="L31" s="5"/>
      <c r="M31" s="102"/>
      <c r="N31" s="61">
        <f t="shared" si="3"/>
        <v>26</v>
      </c>
      <c r="O31" s="106" t="str">
        <f t="shared" si="3"/>
        <v>24381</v>
      </c>
      <c r="P31" s="107" t="str">
        <f>C29&amp;D29&amp;"   "&amp;E29</f>
        <v>เด็กชายภีรพัฒน์   มั่นเหล็ก</v>
      </c>
      <c r="Q31" s="61">
        <v>11</v>
      </c>
    </row>
    <row r="32" spans="1:17" ht="17.100000000000001" customHeight="1" x14ac:dyDescent="0.2">
      <c r="A32" s="18">
        <v>29</v>
      </c>
      <c r="B32" s="19" t="s">
        <v>956</v>
      </c>
      <c r="C32" s="20" t="s">
        <v>2</v>
      </c>
      <c r="D32" s="21" t="s">
        <v>957</v>
      </c>
      <c r="E32" s="22" t="s">
        <v>958</v>
      </c>
      <c r="F32" s="5"/>
      <c r="G32" s="5"/>
      <c r="H32" s="5"/>
      <c r="I32" s="5"/>
      <c r="J32" s="5"/>
      <c r="K32" s="5"/>
      <c r="L32" s="5"/>
      <c r="M32" s="102"/>
      <c r="N32" s="61">
        <f t="shared" si="3"/>
        <v>27</v>
      </c>
      <c r="O32" s="106" t="str">
        <f t="shared" si="3"/>
        <v>24393</v>
      </c>
      <c r="P32" s="107" t="str">
        <f>C30&amp;D30&amp;"   "&amp;E30</f>
        <v>เด็กชายณัชพล   แก้วคง</v>
      </c>
      <c r="Q32" s="61">
        <v>11</v>
      </c>
    </row>
    <row r="33" spans="1:18" ht="17.100000000000001" customHeight="1" x14ac:dyDescent="0.2">
      <c r="A33" s="18">
        <v>30</v>
      </c>
      <c r="B33" s="19" t="s">
        <v>1198</v>
      </c>
      <c r="C33" s="20" t="s">
        <v>38</v>
      </c>
      <c r="D33" s="21" t="s">
        <v>1199</v>
      </c>
      <c r="E33" s="22" t="s">
        <v>806</v>
      </c>
      <c r="F33" s="5"/>
      <c r="G33" s="5"/>
      <c r="H33" s="5"/>
      <c r="I33" s="5"/>
      <c r="J33" s="5"/>
      <c r="K33" s="5"/>
      <c r="L33" s="5"/>
      <c r="M33" s="102"/>
      <c r="N33" s="61">
        <f t="shared" si="3"/>
        <v>28</v>
      </c>
      <c r="O33" s="106" t="str">
        <f t="shared" si="3"/>
        <v>24911</v>
      </c>
      <c r="P33" s="107" t="str">
        <f>C31&amp;D31&amp;"   "&amp;E31</f>
        <v>เด็กชายวายุบุตร   สมพันธ์</v>
      </c>
      <c r="Q33" s="61"/>
    </row>
    <row r="34" spans="1:18" ht="17.100000000000001" customHeight="1" x14ac:dyDescent="0.2">
      <c r="A34" s="18">
        <v>31</v>
      </c>
      <c r="B34" s="19" t="s">
        <v>1200</v>
      </c>
      <c r="C34" s="20" t="s">
        <v>38</v>
      </c>
      <c r="D34" s="21" t="s">
        <v>1201</v>
      </c>
      <c r="E34" s="22" t="s">
        <v>1202</v>
      </c>
      <c r="F34" s="5"/>
      <c r="G34" s="5"/>
      <c r="H34" s="5"/>
      <c r="I34" s="5"/>
      <c r="J34" s="5"/>
      <c r="K34" s="5"/>
      <c r="L34" s="5"/>
      <c r="M34" s="102"/>
      <c r="N34" s="61">
        <f t="shared" ref="N34:N43" si="4">A33</f>
        <v>30</v>
      </c>
      <c r="O34" s="106" t="str">
        <f t="shared" ref="O34:O43" si="5">B33</f>
        <v>24333</v>
      </c>
      <c r="P34" s="107" t="str">
        <f t="shared" ref="P34:P43" si="6">C33&amp;D33&amp;"   "&amp;E33</f>
        <v>เด็กหญิงการะเกด   รัตนเสถียร</v>
      </c>
      <c r="Q34" s="61">
        <v>11</v>
      </c>
    </row>
    <row r="35" spans="1:18" ht="17.100000000000001" customHeight="1" x14ac:dyDescent="0.2">
      <c r="A35" s="18">
        <v>32</v>
      </c>
      <c r="B35" s="19" t="s">
        <v>1203</v>
      </c>
      <c r="C35" s="48" t="s">
        <v>38</v>
      </c>
      <c r="D35" s="49" t="s">
        <v>1247</v>
      </c>
      <c r="E35" s="60" t="s">
        <v>1248</v>
      </c>
      <c r="F35" s="5"/>
      <c r="G35" s="5"/>
      <c r="H35" s="5"/>
      <c r="I35" s="5"/>
      <c r="J35" s="5"/>
      <c r="K35" s="5"/>
      <c r="L35" s="5"/>
      <c r="M35" s="102"/>
      <c r="N35" s="61">
        <f t="shared" si="4"/>
        <v>31</v>
      </c>
      <c r="O35" s="106" t="str">
        <f t="shared" si="5"/>
        <v>24335</v>
      </c>
      <c r="P35" s="107" t="str">
        <f t="shared" si="6"/>
        <v>เด็กหญิงชลธิชา   มั่นอินทร์</v>
      </c>
      <c r="Q35" s="61">
        <v>11</v>
      </c>
    </row>
    <row r="36" spans="1:18" ht="17.100000000000001" customHeight="1" x14ac:dyDescent="0.2">
      <c r="A36" s="18">
        <v>33</v>
      </c>
      <c r="B36" s="19" t="s">
        <v>1204</v>
      </c>
      <c r="C36" s="34" t="s">
        <v>38</v>
      </c>
      <c r="D36" s="35" t="s">
        <v>1101</v>
      </c>
      <c r="E36" s="36" t="s">
        <v>1205</v>
      </c>
      <c r="F36" s="5"/>
      <c r="G36" s="5"/>
      <c r="H36" s="5"/>
      <c r="I36" s="5"/>
      <c r="J36" s="5"/>
      <c r="K36" s="5"/>
      <c r="L36" s="5"/>
      <c r="M36" s="102"/>
      <c r="N36" s="61">
        <f t="shared" si="4"/>
        <v>32</v>
      </c>
      <c r="O36" s="106" t="str">
        <f t="shared" si="5"/>
        <v>24337</v>
      </c>
      <c r="P36" s="107" t="str">
        <f t="shared" si="6"/>
        <v>เด็กหญิงดุจณากาณจน์   การพินิจ</v>
      </c>
      <c r="Q36" s="61">
        <v>11</v>
      </c>
    </row>
    <row r="37" spans="1:18" ht="17.100000000000001" customHeight="1" x14ac:dyDescent="0.2">
      <c r="A37" s="18">
        <v>34</v>
      </c>
      <c r="B37" s="19" t="s">
        <v>1206</v>
      </c>
      <c r="C37" s="20" t="s">
        <v>38</v>
      </c>
      <c r="D37" s="21" t="s">
        <v>1207</v>
      </c>
      <c r="E37" s="22" t="s">
        <v>1208</v>
      </c>
      <c r="F37" s="5"/>
      <c r="G37" s="5"/>
      <c r="H37" s="5"/>
      <c r="I37" s="5"/>
      <c r="J37" s="5"/>
      <c r="K37" s="5"/>
      <c r="L37" s="5"/>
      <c r="M37" s="102"/>
      <c r="N37" s="61">
        <f t="shared" si="4"/>
        <v>33</v>
      </c>
      <c r="O37" s="106" t="str">
        <f t="shared" si="5"/>
        <v>24338</v>
      </c>
      <c r="P37" s="107" t="str">
        <f t="shared" si="6"/>
        <v>เด็กหญิงนฤมล   บุญต่อ</v>
      </c>
      <c r="Q37" s="61">
        <v>11</v>
      </c>
    </row>
    <row r="38" spans="1:18" ht="17.100000000000001" customHeight="1" x14ac:dyDescent="0.2">
      <c r="A38" s="18">
        <v>35</v>
      </c>
      <c r="B38" s="19" t="s">
        <v>1209</v>
      </c>
      <c r="C38" s="20" t="s">
        <v>38</v>
      </c>
      <c r="D38" s="21" t="s">
        <v>1210</v>
      </c>
      <c r="E38" s="22" t="s">
        <v>1211</v>
      </c>
      <c r="F38" s="5"/>
      <c r="G38" s="5"/>
      <c r="H38" s="5"/>
      <c r="I38" s="5"/>
      <c r="J38" s="5"/>
      <c r="K38" s="5"/>
      <c r="L38" s="5"/>
      <c r="M38" s="102"/>
      <c r="N38" s="61">
        <f t="shared" si="4"/>
        <v>34</v>
      </c>
      <c r="O38" s="106" t="str">
        <f t="shared" si="5"/>
        <v>24339</v>
      </c>
      <c r="P38" s="107" t="str">
        <f t="shared" si="6"/>
        <v>เด็กหญิงนันทิชา   มะโนวัง</v>
      </c>
      <c r="Q38" s="61">
        <v>11</v>
      </c>
    </row>
    <row r="39" spans="1:18" ht="17.100000000000001" customHeight="1" x14ac:dyDescent="0.2">
      <c r="A39" s="18">
        <v>36</v>
      </c>
      <c r="B39" s="19" t="s">
        <v>1215</v>
      </c>
      <c r="C39" s="20" t="s">
        <v>38</v>
      </c>
      <c r="D39" s="21" t="s">
        <v>1216</v>
      </c>
      <c r="E39" s="22" t="s">
        <v>1217</v>
      </c>
      <c r="F39" s="5"/>
      <c r="G39" s="5"/>
      <c r="H39" s="5"/>
      <c r="I39" s="5"/>
      <c r="J39" s="5"/>
      <c r="K39" s="5"/>
      <c r="L39" s="5"/>
      <c r="M39" s="102"/>
      <c r="N39" s="61">
        <f t="shared" si="4"/>
        <v>35</v>
      </c>
      <c r="O39" s="106" t="str">
        <f t="shared" si="5"/>
        <v>24340</v>
      </c>
      <c r="P39" s="107" t="str">
        <f t="shared" si="6"/>
        <v>เด็กหญิงปนิตา   ประทุมทอง</v>
      </c>
      <c r="Q39" s="61">
        <v>11</v>
      </c>
    </row>
    <row r="40" spans="1:18" ht="17.100000000000001" customHeight="1" x14ac:dyDescent="0.2">
      <c r="A40" s="18">
        <v>37</v>
      </c>
      <c r="B40" s="19" t="s">
        <v>1218</v>
      </c>
      <c r="C40" s="23" t="s">
        <v>38</v>
      </c>
      <c r="D40" s="24" t="s">
        <v>1219</v>
      </c>
      <c r="E40" s="25" t="s">
        <v>1220</v>
      </c>
      <c r="F40" s="5"/>
      <c r="G40" s="5"/>
      <c r="H40" s="5"/>
      <c r="I40" s="5"/>
      <c r="J40" s="5"/>
      <c r="K40" s="5"/>
      <c r="L40" s="5"/>
      <c r="M40" s="102"/>
      <c r="N40" s="61">
        <f t="shared" si="4"/>
        <v>36</v>
      </c>
      <c r="O40" s="106" t="str">
        <f t="shared" si="5"/>
        <v>24342</v>
      </c>
      <c r="P40" s="107" t="str">
        <f t="shared" si="6"/>
        <v>เด็กหญิงวรณัน   ดีเลิศ</v>
      </c>
      <c r="Q40" s="61">
        <v>11</v>
      </c>
    </row>
    <row r="41" spans="1:18" ht="17.100000000000001" customHeight="1" x14ac:dyDescent="0.2">
      <c r="A41" s="18">
        <v>38</v>
      </c>
      <c r="B41" s="19" t="s">
        <v>1221</v>
      </c>
      <c r="C41" s="20" t="s">
        <v>38</v>
      </c>
      <c r="D41" s="21" t="s">
        <v>1222</v>
      </c>
      <c r="E41" s="21" t="s">
        <v>857</v>
      </c>
      <c r="F41" s="5"/>
      <c r="G41" s="5"/>
      <c r="H41" s="5"/>
      <c r="I41" s="5"/>
      <c r="J41" s="5"/>
      <c r="K41" s="5"/>
      <c r="L41" s="5"/>
      <c r="M41" s="102"/>
      <c r="N41" s="61">
        <f t="shared" si="4"/>
        <v>37</v>
      </c>
      <c r="O41" s="106" t="str">
        <f t="shared" si="5"/>
        <v>24343</v>
      </c>
      <c r="P41" s="107" t="str">
        <f t="shared" si="6"/>
        <v>เด็กหญิงวารินทร์   เปรี่ยมเพ็ชร</v>
      </c>
      <c r="Q41" s="61">
        <v>11</v>
      </c>
    </row>
    <row r="42" spans="1:18" ht="17.100000000000001" customHeight="1" x14ac:dyDescent="0.2">
      <c r="A42" s="18">
        <v>39</v>
      </c>
      <c r="B42" s="19" t="s">
        <v>1223</v>
      </c>
      <c r="C42" s="20" t="s">
        <v>38</v>
      </c>
      <c r="D42" s="21" t="s">
        <v>1224</v>
      </c>
      <c r="E42" s="21" t="s">
        <v>1225</v>
      </c>
      <c r="F42" s="5"/>
      <c r="G42" s="5"/>
      <c r="H42" s="5"/>
      <c r="I42" s="5"/>
      <c r="J42" s="5"/>
      <c r="K42" s="5"/>
      <c r="L42" s="5"/>
      <c r="M42" s="102"/>
      <c r="N42" s="61">
        <f t="shared" si="4"/>
        <v>38</v>
      </c>
      <c r="O42" s="106" t="str">
        <f t="shared" si="5"/>
        <v>24344</v>
      </c>
      <c r="P42" s="107" t="str">
        <f t="shared" si="6"/>
        <v>เด็กหญิงสิรินดา   จูป่าแดด</v>
      </c>
      <c r="Q42" s="61">
        <v>11</v>
      </c>
    </row>
    <row r="43" spans="1:18" ht="17.100000000000001" customHeight="1" x14ac:dyDescent="0.2">
      <c r="A43" s="50"/>
      <c r="C43" s="120" t="s">
        <v>1343</v>
      </c>
      <c r="D43" s="120"/>
      <c r="E43" s="120"/>
      <c r="F43" s="81" t="s">
        <v>1340</v>
      </c>
      <c r="G43" s="82"/>
      <c r="H43" s="81" t="s">
        <v>1284</v>
      </c>
      <c r="I43" s="81"/>
      <c r="J43" s="81" t="s">
        <v>1241</v>
      </c>
      <c r="K43" s="3"/>
      <c r="L43" s="3"/>
      <c r="M43" s="102"/>
      <c r="N43" s="61">
        <f t="shared" si="4"/>
        <v>39</v>
      </c>
      <c r="O43" s="106" t="str">
        <f t="shared" si="5"/>
        <v>24345</v>
      </c>
      <c r="P43" s="107" t="str">
        <f t="shared" si="6"/>
        <v>เด็กหญิงอมรรัตน์   ม่วงมุข</v>
      </c>
      <c r="Q43" s="61">
        <v>11</v>
      </c>
    </row>
    <row r="44" spans="1:18" ht="15" customHeight="1" x14ac:dyDescent="0.2">
      <c r="M44" s="3"/>
      <c r="N44" s="27"/>
      <c r="O44" s="28"/>
      <c r="P44" s="29"/>
      <c r="Q44" s="30"/>
      <c r="R44" s="27"/>
    </row>
  </sheetData>
  <mergeCells count="4">
    <mergeCell ref="C3:E3"/>
    <mergeCell ref="C43:E43"/>
    <mergeCell ref="A1:L1"/>
    <mergeCell ref="A2:L2"/>
  </mergeCells>
  <pageMargins left="0.70866141732283472" right="0.39370078740157483" top="0.55118110236220474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32" zoomScale="115" zoomScaleSheetLayoutView="115" workbookViewId="0">
      <selection activeCell="G47" sqref="G47"/>
    </sheetView>
  </sheetViews>
  <sheetFormatPr defaultColWidth="9.125" defaultRowHeight="18.75" x14ac:dyDescent="0.2"/>
  <cols>
    <col min="1" max="1" width="5.625" style="80" customWidth="1"/>
    <col min="2" max="2" width="10.625" style="80" customWidth="1"/>
    <col min="3" max="3" width="8.125" style="80" customWidth="1"/>
    <col min="4" max="4" width="11.625" style="80" customWidth="1"/>
    <col min="5" max="5" width="12.625" style="80" customWidth="1"/>
    <col min="6" max="12" width="5.625" style="80" customWidth="1"/>
    <col min="13" max="14" width="7.75" style="80" customWidth="1"/>
    <col min="15" max="16384" width="9.125" style="80"/>
  </cols>
  <sheetData>
    <row r="1" spans="1:12" ht="20.100000000000001" customHeight="1" x14ac:dyDescent="0.2">
      <c r="A1" s="115" t="s">
        <v>1273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0.100000000000001" customHeight="1" x14ac:dyDescent="0.2">
      <c r="A2" s="116" t="s">
        <v>1233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s="83" customFormat="1" ht="17.100000000000001" customHeight="1" x14ac:dyDescent="0.3">
      <c r="A3" s="1" t="s">
        <v>0</v>
      </c>
      <c r="B3" s="1" t="s">
        <v>1</v>
      </c>
      <c r="C3" s="117" t="s">
        <v>1226</v>
      </c>
      <c r="D3" s="118"/>
      <c r="E3" s="119"/>
      <c r="F3" s="87"/>
      <c r="G3" s="87"/>
      <c r="H3" s="87"/>
      <c r="I3" s="87"/>
      <c r="J3" s="87"/>
      <c r="K3" s="87"/>
      <c r="L3" s="87"/>
    </row>
    <row r="4" spans="1:12" s="83" customFormat="1" ht="17.100000000000001" customHeight="1" x14ac:dyDescent="0.3">
      <c r="A4" s="18">
        <v>1</v>
      </c>
      <c r="B4" s="19" t="s">
        <v>557</v>
      </c>
      <c r="C4" s="20" t="s">
        <v>2</v>
      </c>
      <c r="D4" s="21" t="s">
        <v>558</v>
      </c>
      <c r="E4" s="22" t="s">
        <v>559</v>
      </c>
      <c r="F4" s="61" t="s">
        <v>1298</v>
      </c>
      <c r="G4" s="87"/>
      <c r="H4" s="87"/>
      <c r="I4" s="87"/>
      <c r="J4" s="87"/>
      <c r="K4" s="87"/>
      <c r="L4" s="87"/>
    </row>
    <row r="5" spans="1:12" s="83" customFormat="1" ht="17.100000000000001" customHeight="1" x14ac:dyDescent="0.3">
      <c r="A5" s="18">
        <v>2</v>
      </c>
      <c r="B5" s="19" t="s">
        <v>560</v>
      </c>
      <c r="C5" s="20" t="s">
        <v>2</v>
      </c>
      <c r="D5" s="21" t="s">
        <v>561</v>
      </c>
      <c r="E5" s="22" t="s">
        <v>562</v>
      </c>
      <c r="F5" s="61" t="s">
        <v>1298</v>
      </c>
      <c r="G5" s="87"/>
      <c r="H5" s="87"/>
      <c r="I5" s="87"/>
      <c r="J5" s="87"/>
      <c r="K5" s="87"/>
      <c r="L5" s="87"/>
    </row>
    <row r="6" spans="1:12" s="83" customFormat="1" ht="17.100000000000001" customHeight="1" x14ac:dyDescent="0.3">
      <c r="A6" s="18">
        <v>3</v>
      </c>
      <c r="B6" s="19" t="s">
        <v>563</v>
      </c>
      <c r="C6" s="20" t="s">
        <v>2</v>
      </c>
      <c r="D6" s="21" t="s">
        <v>564</v>
      </c>
      <c r="E6" s="22" t="s">
        <v>1259</v>
      </c>
      <c r="F6" s="61" t="s">
        <v>1298</v>
      </c>
      <c r="G6" s="87"/>
      <c r="H6" s="87"/>
      <c r="I6" s="87"/>
      <c r="J6" s="87"/>
      <c r="K6" s="87"/>
      <c r="L6" s="87"/>
    </row>
    <row r="7" spans="1:12" s="83" customFormat="1" ht="17.100000000000001" customHeight="1" x14ac:dyDescent="0.3">
      <c r="A7" s="18">
        <v>4</v>
      </c>
      <c r="B7" s="19" t="s">
        <v>565</v>
      </c>
      <c r="C7" s="20" t="s">
        <v>2</v>
      </c>
      <c r="D7" s="21" t="s">
        <v>566</v>
      </c>
      <c r="E7" s="22" t="s">
        <v>567</v>
      </c>
      <c r="F7" s="61" t="s">
        <v>1298</v>
      </c>
      <c r="G7" s="87"/>
      <c r="H7" s="87"/>
      <c r="I7" s="87"/>
      <c r="J7" s="87"/>
      <c r="K7" s="87"/>
      <c r="L7" s="87"/>
    </row>
    <row r="8" spans="1:12" s="83" customFormat="1" ht="17.100000000000001" customHeight="1" x14ac:dyDescent="0.3">
      <c r="A8" s="18">
        <v>5</v>
      </c>
      <c r="B8" s="19" t="s">
        <v>568</v>
      </c>
      <c r="C8" s="20" t="s">
        <v>2</v>
      </c>
      <c r="D8" s="21" t="s">
        <v>569</v>
      </c>
      <c r="E8" s="22" t="s">
        <v>570</v>
      </c>
      <c r="F8" s="61" t="s">
        <v>1299</v>
      </c>
      <c r="G8" s="87"/>
      <c r="H8" s="87"/>
      <c r="I8" s="87"/>
      <c r="J8" s="87"/>
      <c r="K8" s="87"/>
      <c r="L8" s="87"/>
    </row>
    <row r="9" spans="1:12" s="83" customFormat="1" ht="17.100000000000001" customHeight="1" x14ac:dyDescent="0.3">
      <c r="A9" s="18">
        <v>6</v>
      </c>
      <c r="B9" s="19" t="s">
        <v>571</v>
      </c>
      <c r="C9" s="20" t="s">
        <v>2</v>
      </c>
      <c r="D9" s="21" t="s">
        <v>447</v>
      </c>
      <c r="E9" s="22" t="s">
        <v>572</v>
      </c>
      <c r="F9" s="61" t="s">
        <v>1298</v>
      </c>
      <c r="G9" s="87"/>
      <c r="H9" s="87"/>
      <c r="I9" s="87"/>
      <c r="J9" s="87"/>
      <c r="K9" s="87"/>
      <c r="L9" s="87"/>
    </row>
    <row r="10" spans="1:12" s="83" customFormat="1" ht="17.100000000000001" customHeight="1" x14ac:dyDescent="0.3">
      <c r="A10" s="18">
        <v>7</v>
      </c>
      <c r="B10" s="19" t="s">
        <v>573</v>
      </c>
      <c r="C10" s="20" t="s">
        <v>2</v>
      </c>
      <c r="D10" s="21" t="s">
        <v>574</v>
      </c>
      <c r="E10" s="22" t="s">
        <v>575</v>
      </c>
      <c r="F10" s="61" t="s">
        <v>1299</v>
      </c>
      <c r="G10" s="87"/>
      <c r="H10" s="87"/>
      <c r="I10" s="87"/>
      <c r="J10" s="87"/>
      <c r="K10" s="87"/>
      <c r="L10" s="87"/>
    </row>
    <row r="11" spans="1:12" s="83" customFormat="1" ht="17.100000000000001" customHeight="1" x14ac:dyDescent="0.3">
      <c r="A11" s="18">
        <v>8</v>
      </c>
      <c r="B11" s="19" t="s">
        <v>576</v>
      </c>
      <c r="C11" s="20" t="s">
        <v>2</v>
      </c>
      <c r="D11" s="21" t="s">
        <v>577</v>
      </c>
      <c r="E11" s="22" t="s">
        <v>578</v>
      </c>
      <c r="F11" s="61" t="s">
        <v>1298</v>
      </c>
      <c r="G11" s="87"/>
      <c r="H11" s="87"/>
      <c r="I11" s="87"/>
      <c r="J11" s="87"/>
      <c r="K11" s="87"/>
      <c r="L11" s="87"/>
    </row>
    <row r="12" spans="1:12" s="83" customFormat="1" ht="17.100000000000001" customHeight="1" x14ac:dyDescent="0.3">
      <c r="A12" s="18">
        <v>9</v>
      </c>
      <c r="B12" s="19" t="s">
        <v>579</v>
      </c>
      <c r="C12" s="20" t="s">
        <v>2</v>
      </c>
      <c r="D12" s="21" t="s">
        <v>348</v>
      </c>
      <c r="E12" s="22" t="s">
        <v>580</v>
      </c>
      <c r="F12" s="61" t="s">
        <v>1299</v>
      </c>
      <c r="G12" s="87"/>
      <c r="H12" s="87"/>
      <c r="I12" s="87"/>
      <c r="J12" s="87"/>
      <c r="K12" s="87"/>
      <c r="L12" s="87"/>
    </row>
    <row r="13" spans="1:12" s="83" customFormat="1" ht="17.100000000000001" customHeight="1" x14ac:dyDescent="0.3">
      <c r="A13" s="18">
        <v>10</v>
      </c>
      <c r="B13" s="19" t="s">
        <v>581</v>
      </c>
      <c r="C13" s="20" t="s">
        <v>2</v>
      </c>
      <c r="D13" s="21" t="s">
        <v>582</v>
      </c>
      <c r="E13" s="22" t="s">
        <v>583</v>
      </c>
      <c r="F13" s="61" t="s">
        <v>1298</v>
      </c>
      <c r="G13" s="87"/>
      <c r="H13" s="87"/>
      <c r="I13" s="87"/>
      <c r="J13" s="87"/>
      <c r="K13" s="87"/>
      <c r="L13" s="87"/>
    </row>
    <row r="14" spans="1:12" s="83" customFormat="1" ht="17.100000000000001" customHeight="1" x14ac:dyDescent="0.3">
      <c r="A14" s="18">
        <v>11</v>
      </c>
      <c r="B14" s="19" t="s">
        <v>584</v>
      </c>
      <c r="C14" s="20" t="s">
        <v>2</v>
      </c>
      <c r="D14" s="21" t="s">
        <v>585</v>
      </c>
      <c r="E14" s="22" t="s">
        <v>586</v>
      </c>
      <c r="F14" s="61" t="s">
        <v>1298</v>
      </c>
      <c r="G14" s="87"/>
      <c r="H14" s="87"/>
      <c r="I14" s="87"/>
      <c r="J14" s="87"/>
      <c r="K14" s="87"/>
      <c r="L14" s="87"/>
    </row>
    <row r="15" spans="1:12" s="83" customFormat="1" ht="17.100000000000001" customHeight="1" x14ac:dyDescent="0.3">
      <c r="A15" s="18">
        <v>12</v>
      </c>
      <c r="B15" s="19" t="s">
        <v>587</v>
      </c>
      <c r="C15" s="20" t="s">
        <v>2</v>
      </c>
      <c r="D15" s="21" t="s">
        <v>588</v>
      </c>
      <c r="E15" s="22" t="s">
        <v>589</v>
      </c>
      <c r="F15" s="61" t="s">
        <v>1299</v>
      </c>
      <c r="G15" s="87"/>
      <c r="H15" s="87"/>
      <c r="I15" s="87"/>
      <c r="J15" s="87"/>
      <c r="K15" s="87"/>
      <c r="L15" s="87"/>
    </row>
    <row r="16" spans="1:12" s="83" customFormat="1" ht="17.100000000000001" customHeight="1" x14ac:dyDescent="0.3">
      <c r="A16" s="18">
        <v>13</v>
      </c>
      <c r="B16" s="19" t="s">
        <v>590</v>
      </c>
      <c r="C16" s="20" t="s">
        <v>2</v>
      </c>
      <c r="D16" s="21" t="s">
        <v>1260</v>
      </c>
      <c r="E16" s="22" t="s">
        <v>591</v>
      </c>
      <c r="F16" s="61" t="s">
        <v>1298</v>
      </c>
      <c r="G16" s="87"/>
      <c r="H16" s="87"/>
      <c r="I16" s="87"/>
      <c r="J16" s="87"/>
      <c r="K16" s="87"/>
      <c r="L16" s="87"/>
    </row>
    <row r="17" spans="1:12" s="83" customFormat="1" ht="17.100000000000001" customHeight="1" x14ac:dyDescent="0.3">
      <c r="A17" s="18">
        <v>14</v>
      </c>
      <c r="B17" s="19" t="s">
        <v>592</v>
      </c>
      <c r="C17" s="20" t="s">
        <v>2</v>
      </c>
      <c r="D17" s="21" t="s">
        <v>593</v>
      </c>
      <c r="E17" s="22" t="s">
        <v>594</v>
      </c>
      <c r="F17" s="61" t="s">
        <v>1299</v>
      </c>
      <c r="G17" s="87"/>
      <c r="H17" s="87"/>
      <c r="I17" s="87"/>
      <c r="J17" s="87"/>
      <c r="K17" s="87"/>
      <c r="L17" s="87"/>
    </row>
    <row r="18" spans="1:12" s="83" customFormat="1" ht="17.100000000000001" customHeight="1" x14ac:dyDescent="0.3">
      <c r="A18" s="18">
        <v>15</v>
      </c>
      <c r="B18" s="19" t="s">
        <v>595</v>
      </c>
      <c r="C18" s="23" t="s">
        <v>2</v>
      </c>
      <c r="D18" s="24" t="s">
        <v>596</v>
      </c>
      <c r="E18" s="25" t="s">
        <v>597</v>
      </c>
      <c r="F18" s="61" t="s">
        <v>1298</v>
      </c>
      <c r="G18" s="87"/>
      <c r="H18" s="87"/>
      <c r="I18" s="87"/>
      <c r="J18" s="87"/>
      <c r="K18" s="87"/>
      <c r="L18" s="87"/>
    </row>
    <row r="19" spans="1:12" s="83" customFormat="1" ht="17.100000000000001" customHeight="1" x14ac:dyDescent="0.3">
      <c r="A19" s="18">
        <v>16</v>
      </c>
      <c r="B19" s="19" t="s">
        <v>598</v>
      </c>
      <c r="C19" s="20" t="s">
        <v>2</v>
      </c>
      <c r="D19" s="21" t="s">
        <v>599</v>
      </c>
      <c r="E19" s="22" t="s">
        <v>600</v>
      </c>
      <c r="F19" s="61" t="s">
        <v>1298</v>
      </c>
      <c r="G19" s="87"/>
      <c r="H19" s="87"/>
      <c r="I19" s="87"/>
      <c r="J19" s="87"/>
      <c r="K19" s="87"/>
      <c r="L19" s="87"/>
    </row>
    <row r="20" spans="1:12" s="83" customFormat="1" ht="17.100000000000001" customHeight="1" x14ac:dyDescent="0.3">
      <c r="A20" s="18">
        <v>17</v>
      </c>
      <c r="B20" s="19" t="s">
        <v>601</v>
      </c>
      <c r="C20" s="20" t="s">
        <v>2</v>
      </c>
      <c r="D20" s="21" t="s">
        <v>602</v>
      </c>
      <c r="E20" s="22" t="s">
        <v>1261</v>
      </c>
      <c r="F20" s="61" t="s">
        <v>1298</v>
      </c>
      <c r="G20" s="87"/>
      <c r="H20" s="87"/>
      <c r="I20" s="87"/>
      <c r="J20" s="87"/>
      <c r="K20" s="87"/>
      <c r="L20" s="87"/>
    </row>
    <row r="21" spans="1:12" s="83" customFormat="1" ht="17.100000000000001" customHeight="1" x14ac:dyDescent="0.3">
      <c r="A21" s="18">
        <v>18</v>
      </c>
      <c r="B21" s="19" t="s">
        <v>603</v>
      </c>
      <c r="C21" s="20" t="s">
        <v>2</v>
      </c>
      <c r="D21" s="21" t="s">
        <v>604</v>
      </c>
      <c r="E21" s="22" t="s">
        <v>605</v>
      </c>
      <c r="F21" s="61" t="s">
        <v>1299</v>
      </c>
      <c r="G21" s="87"/>
      <c r="H21" s="87"/>
      <c r="I21" s="87"/>
      <c r="J21" s="87"/>
      <c r="K21" s="87"/>
      <c r="L21" s="87"/>
    </row>
    <row r="22" spans="1:12" s="83" customFormat="1" ht="17.100000000000001" customHeight="1" x14ac:dyDescent="0.3">
      <c r="A22" s="18">
        <v>19</v>
      </c>
      <c r="B22" s="19" t="s">
        <v>606</v>
      </c>
      <c r="C22" s="20" t="s">
        <v>2</v>
      </c>
      <c r="D22" s="21" t="s">
        <v>604</v>
      </c>
      <c r="E22" s="22" t="s">
        <v>607</v>
      </c>
      <c r="F22" s="61" t="s">
        <v>1298</v>
      </c>
      <c r="G22" s="87"/>
      <c r="H22" s="87"/>
      <c r="I22" s="87"/>
      <c r="J22" s="87"/>
      <c r="K22" s="87"/>
      <c r="L22" s="87"/>
    </row>
    <row r="23" spans="1:12" s="83" customFormat="1" ht="17.100000000000001" customHeight="1" x14ac:dyDescent="0.3">
      <c r="A23" s="18">
        <v>20</v>
      </c>
      <c r="B23" s="19" t="s">
        <v>608</v>
      </c>
      <c r="C23" s="20" t="s">
        <v>2</v>
      </c>
      <c r="D23" s="21" t="s">
        <v>609</v>
      </c>
      <c r="E23" s="22" t="s">
        <v>610</v>
      </c>
      <c r="F23" s="61" t="s">
        <v>1299</v>
      </c>
      <c r="G23" s="87"/>
      <c r="H23" s="87"/>
      <c r="I23" s="87"/>
      <c r="J23" s="87"/>
      <c r="K23" s="87"/>
      <c r="L23" s="87"/>
    </row>
    <row r="24" spans="1:12" s="83" customFormat="1" ht="17.100000000000001" customHeight="1" x14ac:dyDescent="0.3">
      <c r="A24" s="18">
        <v>21</v>
      </c>
      <c r="B24" s="19" t="s">
        <v>611</v>
      </c>
      <c r="C24" s="20" t="s">
        <v>2</v>
      </c>
      <c r="D24" s="21" t="s">
        <v>612</v>
      </c>
      <c r="E24" s="22" t="s">
        <v>613</v>
      </c>
      <c r="F24" s="61" t="s">
        <v>1299</v>
      </c>
      <c r="G24" s="87"/>
      <c r="H24" s="87"/>
      <c r="I24" s="87"/>
      <c r="J24" s="87"/>
      <c r="K24" s="87"/>
      <c r="L24" s="87"/>
    </row>
    <row r="25" spans="1:12" s="83" customFormat="1" ht="17.100000000000001" customHeight="1" x14ac:dyDescent="0.3">
      <c r="A25" s="18">
        <v>22</v>
      </c>
      <c r="B25" s="19" t="s">
        <v>614</v>
      </c>
      <c r="C25" s="20" t="s">
        <v>38</v>
      </c>
      <c r="D25" s="21" t="s">
        <v>615</v>
      </c>
      <c r="E25" s="22" t="s">
        <v>616</v>
      </c>
      <c r="F25" s="61" t="s">
        <v>1298</v>
      </c>
      <c r="G25" s="87"/>
      <c r="H25" s="87"/>
      <c r="I25" s="87"/>
      <c r="J25" s="87"/>
      <c r="K25" s="87"/>
      <c r="L25" s="87"/>
    </row>
    <row r="26" spans="1:12" s="83" customFormat="1" ht="17.100000000000001" customHeight="1" x14ac:dyDescent="0.3">
      <c r="A26" s="18">
        <v>23</v>
      </c>
      <c r="B26" s="19" t="s">
        <v>617</v>
      </c>
      <c r="C26" s="20" t="s">
        <v>38</v>
      </c>
      <c r="D26" s="21" t="s">
        <v>618</v>
      </c>
      <c r="E26" s="22" t="s">
        <v>619</v>
      </c>
      <c r="F26" s="61" t="s">
        <v>1299</v>
      </c>
      <c r="G26" s="87"/>
      <c r="H26" s="87"/>
      <c r="I26" s="87"/>
      <c r="J26" s="87"/>
      <c r="K26" s="87"/>
      <c r="L26" s="87"/>
    </row>
    <row r="27" spans="1:12" s="83" customFormat="1" ht="17.100000000000001" customHeight="1" x14ac:dyDescent="0.3">
      <c r="A27" s="18">
        <v>24</v>
      </c>
      <c r="B27" s="19" t="s">
        <v>620</v>
      </c>
      <c r="C27" s="20" t="s">
        <v>38</v>
      </c>
      <c r="D27" s="21" t="s">
        <v>1245</v>
      </c>
      <c r="E27" s="22" t="s">
        <v>621</v>
      </c>
      <c r="F27" s="61" t="s">
        <v>1299</v>
      </c>
      <c r="G27" s="87"/>
      <c r="H27" s="87"/>
      <c r="I27" s="87"/>
      <c r="J27" s="87"/>
      <c r="K27" s="87"/>
      <c r="L27" s="87"/>
    </row>
    <row r="28" spans="1:12" s="83" customFormat="1" ht="17.100000000000001" customHeight="1" x14ac:dyDescent="0.3">
      <c r="A28" s="18">
        <v>25</v>
      </c>
      <c r="B28" s="19" t="s">
        <v>622</v>
      </c>
      <c r="C28" s="20" t="s">
        <v>38</v>
      </c>
      <c r="D28" s="21" t="s">
        <v>623</v>
      </c>
      <c r="E28" s="22" t="s">
        <v>624</v>
      </c>
      <c r="F28" s="61" t="s">
        <v>1298</v>
      </c>
      <c r="G28" s="87"/>
      <c r="H28" s="87"/>
      <c r="I28" s="87"/>
      <c r="J28" s="87"/>
      <c r="K28" s="87"/>
      <c r="L28" s="87"/>
    </row>
    <row r="29" spans="1:12" s="83" customFormat="1" ht="17.100000000000001" customHeight="1" x14ac:dyDescent="0.3">
      <c r="A29" s="18">
        <v>26</v>
      </c>
      <c r="B29" s="19" t="s">
        <v>625</v>
      </c>
      <c r="C29" s="20" t="s">
        <v>38</v>
      </c>
      <c r="D29" s="21" t="s">
        <v>626</v>
      </c>
      <c r="E29" s="22" t="s">
        <v>627</v>
      </c>
      <c r="F29" s="61" t="s">
        <v>1299</v>
      </c>
      <c r="G29" s="87"/>
      <c r="H29" s="87"/>
      <c r="I29" s="87"/>
      <c r="J29" s="87"/>
      <c r="K29" s="87"/>
      <c r="L29" s="87"/>
    </row>
    <row r="30" spans="1:12" s="83" customFormat="1" ht="17.100000000000001" customHeight="1" x14ac:dyDescent="0.3">
      <c r="A30" s="18">
        <v>27</v>
      </c>
      <c r="B30" s="19" t="s">
        <v>628</v>
      </c>
      <c r="C30" s="20" t="s">
        <v>38</v>
      </c>
      <c r="D30" s="21" t="s">
        <v>629</v>
      </c>
      <c r="E30" s="22" t="s">
        <v>630</v>
      </c>
      <c r="F30" s="61" t="s">
        <v>1299</v>
      </c>
      <c r="G30" s="87"/>
      <c r="H30" s="87"/>
      <c r="I30" s="87"/>
      <c r="J30" s="87"/>
      <c r="K30" s="87"/>
      <c r="L30" s="87"/>
    </row>
    <row r="31" spans="1:12" s="83" customFormat="1" ht="17.100000000000001" customHeight="1" x14ac:dyDescent="0.3">
      <c r="A31" s="18">
        <v>28</v>
      </c>
      <c r="B31" s="19" t="s">
        <v>631</v>
      </c>
      <c r="C31" s="20" t="s">
        <v>38</v>
      </c>
      <c r="D31" s="21" t="s">
        <v>632</v>
      </c>
      <c r="E31" s="22" t="s">
        <v>633</v>
      </c>
      <c r="F31" s="61" t="s">
        <v>1299</v>
      </c>
      <c r="G31" s="87"/>
      <c r="H31" s="87"/>
      <c r="I31" s="87"/>
      <c r="J31" s="87"/>
      <c r="K31" s="87"/>
      <c r="L31" s="87"/>
    </row>
    <row r="32" spans="1:12" s="83" customFormat="1" ht="17.100000000000001" customHeight="1" x14ac:dyDescent="0.3">
      <c r="A32" s="18">
        <v>29</v>
      </c>
      <c r="B32" s="19" t="s">
        <v>634</v>
      </c>
      <c r="C32" s="20" t="s">
        <v>38</v>
      </c>
      <c r="D32" s="21" t="s">
        <v>635</v>
      </c>
      <c r="E32" s="22" t="s">
        <v>636</v>
      </c>
      <c r="F32" s="61" t="s">
        <v>1299</v>
      </c>
      <c r="G32" s="87"/>
      <c r="H32" s="87"/>
      <c r="I32" s="87"/>
      <c r="J32" s="87"/>
      <c r="K32" s="87"/>
      <c r="L32" s="87"/>
    </row>
    <row r="33" spans="1:17" s="83" customFormat="1" ht="17.100000000000001" customHeight="1" x14ac:dyDescent="0.3">
      <c r="A33" s="18">
        <v>30</v>
      </c>
      <c r="B33" s="19" t="s">
        <v>637</v>
      </c>
      <c r="C33" s="20" t="s">
        <v>38</v>
      </c>
      <c r="D33" s="21" t="s">
        <v>638</v>
      </c>
      <c r="E33" s="22" t="s">
        <v>639</v>
      </c>
      <c r="F33" s="61" t="s">
        <v>1299</v>
      </c>
      <c r="G33" s="87"/>
      <c r="H33" s="87"/>
      <c r="I33" s="87"/>
      <c r="J33" s="87"/>
      <c r="K33" s="87"/>
      <c r="L33" s="87"/>
    </row>
    <row r="34" spans="1:17" s="83" customFormat="1" ht="17.100000000000001" customHeight="1" x14ac:dyDescent="0.3">
      <c r="A34" s="18">
        <v>31</v>
      </c>
      <c r="B34" s="19" t="s">
        <v>640</v>
      </c>
      <c r="C34" s="20" t="s">
        <v>38</v>
      </c>
      <c r="D34" s="21" t="s">
        <v>641</v>
      </c>
      <c r="E34" s="22" t="s">
        <v>642</v>
      </c>
      <c r="F34" s="61" t="s">
        <v>1299</v>
      </c>
      <c r="G34" s="87"/>
      <c r="H34" s="87"/>
      <c r="I34" s="87"/>
      <c r="J34" s="87"/>
      <c r="K34" s="87"/>
      <c r="L34" s="87"/>
    </row>
    <row r="35" spans="1:17" s="83" customFormat="1" ht="17.100000000000001" customHeight="1" x14ac:dyDescent="0.3">
      <c r="A35" s="18">
        <v>32</v>
      </c>
      <c r="B35" s="19" t="s">
        <v>643</v>
      </c>
      <c r="C35" s="20" t="s">
        <v>38</v>
      </c>
      <c r="D35" s="21" t="s">
        <v>644</v>
      </c>
      <c r="E35" s="22" t="s">
        <v>1275</v>
      </c>
      <c r="F35" s="61" t="s">
        <v>1299</v>
      </c>
      <c r="G35" s="87"/>
      <c r="H35" s="87"/>
      <c r="I35" s="87"/>
      <c r="J35" s="87"/>
      <c r="K35" s="87"/>
      <c r="L35" s="87"/>
    </row>
    <row r="36" spans="1:17" s="83" customFormat="1" ht="17.100000000000001" customHeight="1" x14ac:dyDescent="0.3">
      <c r="A36" s="18">
        <v>33</v>
      </c>
      <c r="B36" s="19" t="s">
        <v>645</v>
      </c>
      <c r="C36" s="20" t="s">
        <v>38</v>
      </c>
      <c r="D36" s="21" t="s">
        <v>646</v>
      </c>
      <c r="E36" s="22" t="s">
        <v>647</v>
      </c>
      <c r="F36" s="61" t="s">
        <v>1299</v>
      </c>
      <c r="G36" s="87"/>
      <c r="H36" s="87"/>
      <c r="I36" s="87"/>
      <c r="J36" s="87"/>
      <c r="K36" s="87"/>
      <c r="L36" s="87"/>
    </row>
    <row r="37" spans="1:17" s="83" customFormat="1" ht="17.100000000000001" customHeight="1" x14ac:dyDescent="0.3">
      <c r="A37" s="18">
        <v>34</v>
      </c>
      <c r="B37" s="19" t="s">
        <v>648</v>
      </c>
      <c r="C37" s="20" t="s">
        <v>38</v>
      </c>
      <c r="D37" s="21" t="s">
        <v>649</v>
      </c>
      <c r="E37" s="22" t="s">
        <v>650</v>
      </c>
      <c r="F37" s="61" t="s">
        <v>1299</v>
      </c>
      <c r="G37" s="87"/>
      <c r="H37" s="87"/>
      <c r="I37" s="87"/>
      <c r="J37" s="87"/>
      <c r="K37" s="87"/>
      <c r="L37" s="87"/>
    </row>
    <row r="38" spans="1:17" s="83" customFormat="1" ht="17.100000000000001" customHeight="1" x14ac:dyDescent="0.3">
      <c r="A38" s="18">
        <v>35</v>
      </c>
      <c r="B38" s="19" t="s">
        <v>651</v>
      </c>
      <c r="C38" s="20" t="s">
        <v>38</v>
      </c>
      <c r="D38" s="21" t="s">
        <v>652</v>
      </c>
      <c r="E38" s="22" t="s">
        <v>653</v>
      </c>
      <c r="F38" s="61" t="s">
        <v>1299</v>
      </c>
      <c r="G38" s="87"/>
      <c r="H38" s="87"/>
      <c r="I38" s="87"/>
      <c r="J38" s="87"/>
      <c r="K38" s="87"/>
      <c r="L38" s="87"/>
    </row>
    <row r="39" spans="1:17" s="83" customFormat="1" ht="17.100000000000001" customHeight="1" x14ac:dyDescent="0.3">
      <c r="A39" s="18">
        <v>36</v>
      </c>
      <c r="B39" s="19" t="s">
        <v>654</v>
      </c>
      <c r="C39" s="20" t="s">
        <v>38</v>
      </c>
      <c r="D39" s="21" t="s">
        <v>655</v>
      </c>
      <c r="E39" s="22" t="s">
        <v>656</v>
      </c>
      <c r="F39" s="61" t="s">
        <v>1298</v>
      </c>
      <c r="G39" s="87"/>
      <c r="H39" s="87"/>
      <c r="I39" s="87"/>
      <c r="J39" s="87"/>
      <c r="K39" s="87"/>
      <c r="L39" s="87"/>
    </row>
    <row r="40" spans="1:17" s="83" customFormat="1" ht="17.100000000000001" customHeight="1" x14ac:dyDescent="0.3">
      <c r="A40" s="18">
        <v>37</v>
      </c>
      <c r="B40" s="19" t="s">
        <v>657</v>
      </c>
      <c r="C40" s="20" t="s">
        <v>38</v>
      </c>
      <c r="D40" s="21" t="s">
        <v>658</v>
      </c>
      <c r="E40" s="22" t="s">
        <v>659</v>
      </c>
      <c r="F40" s="61" t="s">
        <v>1299</v>
      </c>
      <c r="G40" s="87"/>
      <c r="H40" s="87"/>
      <c r="I40" s="87"/>
      <c r="J40" s="87"/>
      <c r="K40" s="87"/>
      <c r="L40" s="87"/>
    </row>
    <row r="41" spans="1:17" s="83" customFormat="1" ht="17.100000000000001" customHeight="1" x14ac:dyDescent="0.3">
      <c r="A41" s="18">
        <v>38</v>
      </c>
      <c r="B41" s="19" t="s">
        <v>660</v>
      </c>
      <c r="C41" s="20" t="s">
        <v>38</v>
      </c>
      <c r="D41" s="21" t="s">
        <v>661</v>
      </c>
      <c r="E41" s="22" t="s">
        <v>662</v>
      </c>
      <c r="F41" s="61" t="s">
        <v>1299</v>
      </c>
      <c r="G41" s="87"/>
      <c r="H41" s="87"/>
      <c r="I41" s="87"/>
      <c r="J41" s="87"/>
      <c r="K41" s="87"/>
      <c r="L41" s="87"/>
    </row>
    <row r="42" spans="1:17" s="83" customFormat="1" ht="17.100000000000001" customHeight="1" x14ac:dyDescent="0.3">
      <c r="A42" s="18">
        <v>39</v>
      </c>
      <c r="B42" s="19" t="s">
        <v>663</v>
      </c>
      <c r="C42" s="20" t="s">
        <v>38</v>
      </c>
      <c r="D42" s="21" t="s">
        <v>664</v>
      </c>
      <c r="E42" s="22" t="s">
        <v>665</v>
      </c>
      <c r="F42" s="61" t="s">
        <v>1299</v>
      </c>
      <c r="G42" s="87"/>
      <c r="H42" s="87"/>
      <c r="I42" s="87"/>
      <c r="J42" s="87"/>
      <c r="K42" s="87"/>
      <c r="L42" s="87"/>
    </row>
    <row r="43" spans="1:17" s="83" customFormat="1" ht="17.100000000000001" customHeight="1" x14ac:dyDescent="0.3">
      <c r="A43" s="18">
        <v>40</v>
      </c>
      <c r="B43" s="19" t="s">
        <v>666</v>
      </c>
      <c r="C43" s="20" t="s">
        <v>38</v>
      </c>
      <c r="D43" s="21" t="s">
        <v>667</v>
      </c>
      <c r="E43" s="22" t="s">
        <v>668</v>
      </c>
      <c r="F43" s="61" t="s">
        <v>1298</v>
      </c>
      <c r="G43" s="87"/>
      <c r="H43" s="87"/>
      <c r="I43" s="87"/>
      <c r="J43" s="87"/>
      <c r="K43" s="87"/>
      <c r="L43" s="87"/>
    </row>
    <row r="44" spans="1:17" s="83" customFormat="1" ht="17.100000000000001" customHeight="1" x14ac:dyDescent="0.3">
      <c r="A44" s="31">
        <v>41</v>
      </c>
      <c r="B44" s="19" t="s">
        <v>669</v>
      </c>
      <c r="C44" s="23" t="s">
        <v>38</v>
      </c>
      <c r="D44" s="24" t="s">
        <v>670</v>
      </c>
      <c r="E44" s="24" t="s">
        <v>671</v>
      </c>
      <c r="F44" s="61" t="s">
        <v>1299</v>
      </c>
      <c r="G44" s="87"/>
      <c r="H44" s="87"/>
      <c r="I44" s="87"/>
      <c r="J44" s="87"/>
      <c r="K44" s="87"/>
      <c r="L44" s="87"/>
    </row>
    <row r="45" spans="1:17" ht="15" customHeight="1" x14ac:dyDescent="0.2">
      <c r="C45" s="120" t="s">
        <v>1290</v>
      </c>
      <c r="D45" s="120"/>
      <c r="E45" s="120"/>
      <c r="F45" s="81" t="s">
        <v>1292</v>
      </c>
      <c r="G45" s="82"/>
      <c r="H45" s="81" t="s">
        <v>1231</v>
      </c>
      <c r="I45" s="81"/>
      <c r="J45" s="81" t="s">
        <v>1232</v>
      </c>
      <c r="K45" s="67"/>
      <c r="L45" s="67"/>
      <c r="M45" s="67"/>
      <c r="N45" s="84"/>
      <c r="O45" s="85"/>
      <c r="P45" s="86"/>
      <c r="Q45" s="67"/>
    </row>
    <row r="46" spans="1:17" x14ac:dyDescent="0.2">
      <c r="E46" s="68" t="s">
        <v>1296</v>
      </c>
      <c r="F46" s="61">
        <f>COUNTIF(F4:F44,"ไทย")</f>
        <v>17</v>
      </c>
      <c r="I46" s="67"/>
      <c r="J46" s="67"/>
      <c r="K46" s="67"/>
      <c r="L46" s="67"/>
      <c r="M46" s="67"/>
      <c r="N46" s="84"/>
      <c r="O46" s="85"/>
      <c r="P46" s="86"/>
      <c r="Q46" s="67"/>
    </row>
    <row r="47" spans="1:17" x14ac:dyDescent="0.2">
      <c r="E47" s="68" t="s">
        <v>1297</v>
      </c>
      <c r="F47" s="61">
        <f>COUNTIF(F4:F44,"จีน")</f>
        <v>24</v>
      </c>
    </row>
  </sheetData>
  <mergeCells count="4">
    <mergeCell ref="A1:L1"/>
    <mergeCell ref="A2:L2"/>
    <mergeCell ref="C3:E3"/>
    <mergeCell ref="C45:E45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2" zoomScaleSheetLayoutView="100" workbookViewId="0">
      <selection activeCell="C15" sqref="C15"/>
    </sheetView>
  </sheetViews>
  <sheetFormatPr defaultColWidth="9.125" defaultRowHeight="18" x14ac:dyDescent="0.2"/>
  <cols>
    <col min="1" max="1" width="5.625" style="4" customWidth="1"/>
    <col min="2" max="2" width="10.625" style="4" customWidth="1"/>
    <col min="3" max="3" width="8.125" style="4" customWidth="1"/>
    <col min="4" max="4" width="11.625" style="4" customWidth="1"/>
    <col min="5" max="5" width="12.625" style="4" customWidth="1"/>
    <col min="6" max="12" width="5.625" style="4" customWidth="1"/>
    <col min="13" max="14" width="7.75" style="4" customWidth="1"/>
    <col min="15" max="16384" width="9.125" style="4"/>
  </cols>
  <sheetData>
    <row r="1" spans="1:12" ht="20.100000000000001" customHeight="1" x14ac:dyDescent="0.2">
      <c r="A1" s="115" t="s">
        <v>1272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0.100000000000001" customHeight="1" x14ac:dyDescent="0.2">
      <c r="A2" s="116" t="s">
        <v>1234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87"/>
      <c r="G3" s="87"/>
      <c r="H3" s="87"/>
      <c r="I3" s="87"/>
      <c r="J3" s="87"/>
      <c r="K3" s="87"/>
      <c r="L3" s="87"/>
    </row>
    <row r="4" spans="1:12" ht="17.100000000000001" customHeight="1" x14ac:dyDescent="0.2">
      <c r="A4" s="18">
        <v>1</v>
      </c>
      <c r="B4" s="19" t="s">
        <v>672</v>
      </c>
      <c r="C4" s="20" t="s">
        <v>2</v>
      </c>
      <c r="D4" s="21" t="s">
        <v>673</v>
      </c>
      <c r="E4" s="22" t="s">
        <v>118</v>
      </c>
      <c r="F4" s="61" t="s">
        <v>1298</v>
      </c>
      <c r="G4" s="87"/>
      <c r="H4" s="87"/>
      <c r="I4" s="87"/>
      <c r="J4" s="87"/>
      <c r="K4" s="87"/>
      <c r="L4" s="87"/>
    </row>
    <row r="5" spans="1:12" ht="17.100000000000001" customHeight="1" x14ac:dyDescent="0.2">
      <c r="A5" s="18">
        <v>2</v>
      </c>
      <c r="B5" s="19" t="s">
        <v>674</v>
      </c>
      <c r="C5" s="20" t="s">
        <v>2</v>
      </c>
      <c r="D5" s="21" t="s">
        <v>675</v>
      </c>
      <c r="E5" s="22" t="s">
        <v>676</v>
      </c>
      <c r="F5" s="61" t="s">
        <v>1298</v>
      </c>
      <c r="G5" s="87"/>
      <c r="H5" s="87"/>
      <c r="I5" s="87"/>
      <c r="J5" s="87"/>
      <c r="K5" s="87"/>
      <c r="L5" s="87"/>
    </row>
    <row r="6" spans="1:12" ht="17.100000000000001" customHeight="1" x14ac:dyDescent="0.2">
      <c r="A6" s="18">
        <v>3</v>
      </c>
      <c r="B6" s="19" t="s">
        <v>677</v>
      </c>
      <c r="C6" s="20" t="s">
        <v>2</v>
      </c>
      <c r="D6" s="21" t="s">
        <v>678</v>
      </c>
      <c r="E6" s="22" t="s">
        <v>332</v>
      </c>
      <c r="F6" s="61" t="s">
        <v>1298</v>
      </c>
      <c r="G6" s="87"/>
      <c r="H6" s="87"/>
      <c r="I6" s="87"/>
      <c r="J6" s="87"/>
      <c r="K6" s="87"/>
      <c r="L6" s="87"/>
    </row>
    <row r="7" spans="1:12" ht="17.100000000000001" customHeight="1" x14ac:dyDescent="0.2">
      <c r="A7" s="18">
        <v>4</v>
      </c>
      <c r="B7" s="19" t="s">
        <v>679</v>
      </c>
      <c r="C7" s="20" t="s">
        <v>2</v>
      </c>
      <c r="D7" s="21" t="s">
        <v>558</v>
      </c>
      <c r="E7" s="22" t="s">
        <v>680</v>
      </c>
      <c r="F7" s="61" t="s">
        <v>1299</v>
      </c>
      <c r="G7" s="87"/>
      <c r="H7" s="87"/>
      <c r="I7" s="87"/>
      <c r="J7" s="87"/>
      <c r="K7" s="87"/>
      <c r="L7" s="87"/>
    </row>
    <row r="8" spans="1:12" ht="17.100000000000001" customHeight="1" x14ac:dyDescent="0.2">
      <c r="A8" s="18">
        <v>5</v>
      </c>
      <c r="B8" s="19" t="s">
        <v>681</v>
      </c>
      <c r="C8" s="20" t="s">
        <v>2</v>
      </c>
      <c r="D8" s="21" t="s">
        <v>682</v>
      </c>
      <c r="E8" s="22" t="s">
        <v>683</v>
      </c>
      <c r="F8" s="61" t="s">
        <v>1298</v>
      </c>
      <c r="G8" s="87"/>
      <c r="H8" s="87"/>
      <c r="I8" s="87"/>
      <c r="J8" s="87"/>
      <c r="K8" s="87"/>
      <c r="L8" s="87"/>
    </row>
    <row r="9" spans="1:12" ht="17.100000000000001" customHeight="1" x14ac:dyDescent="0.2">
      <c r="A9" s="18">
        <v>6</v>
      </c>
      <c r="B9" s="19" t="s">
        <v>684</v>
      </c>
      <c r="C9" s="20" t="s">
        <v>2</v>
      </c>
      <c r="D9" s="21" t="s">
        <v>685</v>
      </c>
      <c r="E9" s="22" t="s">
        <v>686</v>
      </c>
      <c r="F9" s="61" t="s">
        <v>1299</v>
      </c>
      <c r="G9" s="87"/>
      <c r="H9" s="87"/>
      <c r="I9" s="87"/>
      <c r="J9" s="87"/>
      <c r="K9" s="87"/>
      <c r="L9" s="87"/>
    </row>
    <row r="10" spans="1:12" ht="17.100000000000001" customHeight="1" x14ac:dyDescent="0.2">
      <c r="A10" s="18">
        <v>7</v>
      </c>
      <c r="B10" s="19" t="s">
        <v>687</v>
      </c>
      <c r="C10" s="20" t="s">
        <v>2</v>
      </c>
      <c r="D10" s="21" t="s">
        <v>688</v>
      </c>
      <c r="E10" s="22" t="s">
        <v>689</v>
      </c>
      <c r="F10" s="61" t="s">
        <v>1298</v>
      </c>
      <c r="G10" s="87"/>
      <c r="H10" s="87"/>
      <c r="I10" s="87"/>
      <c r="J10" s="87"/>
      <c r="K10" s="87"/>
      <c r="L10" s="87"/>
    </row>
    <row r="11" spans="1:12" ht="17.100000000000001" customHeight="1" x14ac:dyDescent="0.2">
      <c r="A11" s="18">
        <v>8</v>
      </c>
      <c r="B11" s="19" t="s">
        <v>690</v>
      </c>
      <c r="C11" s="20" t="s">
        <v>2</v>
      </c>
      <c r="D11" s="21" t="s">
        <v>691</v>
      </c>
      <c r="E11" s="22" t="s">
        <v>692</v>
      </c>
      <c r="F11" s="61" t="s">
        <v>1299</v>
      </c>
      <c r="G11" s="87"/>
      <c r="H11" s="87"/>
      <c r="I11" s="87"/>
      <c r="J11" s="87"/>
      <c r="K11" s="87"/>
      <c r="L11" s="87"/>
    </row>
    <row r="12" spans="1:12" ht="17.100000000000001" customHeight="1" x14ac:dyDescent="0.2">
      <c r="A12" s="18">
        <v>9</v>
      </c>
      <c r="B12" s="19" t="s">
        <v>693</v>
      </c>
      <c r="C12" s="20" t="s">
        <v>2</v>
      </c>
      <c r="D12" s="21" t="s">
        <v>694</v>
      </c>
      <c r="E12" s="22" t="s">
        <v>695</v>
      </c>
      <c r="F12" s="61" t="s">
        <v>1298</v>
      </c>
      <c r="G12" s="87"/>
      <c r="H12" s="87"/>
      <c r="I12" s="87"/>
      <c r="J12" s="87"/>
      <c r="K12" s="87"/>
      <c r="L12" s="87"/>
    </row>
    <row r="13" spans="1:12" ht="17.100000000000001" customHeight="1" x14ac:dyDescent="0.2">
      <c r="A13" s="18">
        <v>10</v>
      </c>
      <c r="B13" s="19" t="s">
        <v>696</v>
      </c>
      <c r="C13" s="20" t="s">
        <v>2</v>
      </c>
      <c r="D13" s="21" t="s">
        <v>697</v>
      </c>
      <c r="E13" s="22" t="s">
        <v>698</v>
      </c>
      <c r="F13" s="61" t="s">
        <v>1299</v>
      </c>
      <c r="G13" s="87"/>
      <c r="H13" s="87"/>
      <c r="I13" s="87"/>
      <c r="J13" s="87"/>
      <c r="K13" s="87"/>
      <c r="L13" s="87"/>
    </row>
    <row r="14" spans="1:12" ht="17.100000000000001" customHeight="1" x14ac:dyDescent="0.2">
      <c r="A14" s="18">
        <v>11</v>
      </c>
      <c r="B14" s="19" t="s">
        <v>699</v>
      </c>
      <c r="C14" s="20" t="s">
        <v>2</v>
      </c>
      <c r="D14" s="21" t="s">
        <v>700</v>
      </c>
      <c r="E14" s="22" t="s">
        <v>701</v>
      </c>
      <c r="F14" s="61" t="s">
        <v>1299</v>
      </c>
      <c r="G14" s="87"/>
      <c r="H14" s="87"/>
      <c r="I14" s="87"/>
      <c r="J14" s="87"/>
      <c r="K14" s="87"/>
      <c r="L14" s="87"/>
    </row>
    <row r="15" spans="1:12" ht="17.100000000000001" customHeight="1" x14ac:dyDescent="0.2">
      <c r="A15" s="18">
        <v>12</v>
      </c>
      <c r="B15" s="19" t="s">
        <v>702</v>
      </c>
      <c r="C15" s="20" t="s">
        <v>2</v>
      </c>
      <c r="D15" s="21" t="s">
        <v>703</v>
      </c>
      <c r="E15" s="22" t="s">
        <v>704</v>
      </c>
      <c r="F15" s="61" t="s">
        <v>1299</v>
      </c>
      <c r="G15" s="87"/>
      <c r="H15" s="87"/>
      <c r="I15" s="87"/>
      <c r="J15" s="87"/>
      <c r="K15" s="87"/>
      <c r="L15" s="87"/>
    </row>
    <row r="16" spans="1:12" ht="17.100000000000001" customHeight="1" x14ac:dyDescent="0.2">
      <c r="A16" s="18">
        <v>13</v>
      </c>
      <c r="B16" s="51" t="s">
        <v>1170</v>
      </c>
      <c r="C16" s="20" t="s">
        <v>2</v>
      </c>
      <c r="D16" s="21" t="s">
        <v>1236</v>
      </c>
      <c r="E16" s="22" t="s">
        <v>289</v>
      </c>
      <c r="F16" s="61" t="s">
        <v>1298</v>
      </c>
      <c r="G16" s="87"/>
      <c r="H16" s="87"/>
      <c r="I16" s="87"/>
      <c r="J16" s="87"/>
      <c r="K16" s="87"/>
      <c r="L16" s="87"/>
    </row>
    <row r="17" spans="1:12" ht="17.100000000000001" customHeight="1" x14ac:dyDescent="0.2">
      <c r="A17" s="18">
        <v>14</v>
      </c>
      <c r="B17" s="51" t="s">
        <v>1173</v>
      </c>
      <c r="C17" s="20" t="s">
        <v>2</v>
      </c>
      <c r="D17" s="21" t="s">
        <v>1235</v>
      </c>
      <c r="E17" s="22" t="s">
        <v>1008</v>
      </c>
      <c r="F17" s="61" t="s">
        <v>1298</v>
      </c>
      <c r="G17" s="87"/>
      <c r="H17" s="87"/>
      <c r="I17" s="87"/>
      <c r="J17" s="87"/>
      <c r="K17" s="87"/>
      <c r="L17" s="87"/>
    </row>
    <row r="18" spans="1:12" ht="17.100000000000001" customHeight="1" x14ac:dyDescent="0.2">
      <c r="A18" s="18">
        <v>15</v>
      </c>
      <c r="B18" s="19" t="s">
        <v>705</v>
      </c>
      <c r="C18" s="20" t="s">
        <v>38</v>
      </c>
      <c r="D18" s="21" t="s">
        <v>706</v>
      </c>
      <c r="E18" s="22" t="s">
        <v>707</v>
      </c>
      <c r="F18" s="61" t="s">
        <v>1298</v>
      </c>
      <c r="G18" s="87"/>
      <c r="H18" s="87"/>
      <c r="I18" s="87"/>
      <c r="J18" s="87"/>
      <c r="K18" s="87"/>
      <c r="L18" s="87"/>
    </row>
    <row r="19" spans="1:12" ht="17.100000000000001" customHeight="1" x14ac:dyDescent="0.2">
      <c r="A19" s="18">
        <v>16</v>
      </c>
      <c r="B19" s="19" t="s">
        <v>708</v>
      </c>
      <c r="C19" s="20" t="s">
        <v>38</v>
      </c>
      <c r="D19" s="21" t="s">
        <v>709</v>
      </c>
      <c r="E19" s="22" t="s">
        <v>710</v>
      </c>
      <c r="F19" s="61" t="s">
        <v>1298</v>
      </c>
      <c r="G19" s="87"/>
      <c r="H19" s="87"/>
      <c r="I19" s="87"/>
      <c r="J19" s="87"/>
      <c r="K19" s="87"/>
      <c r="L19" s="87"/>
    </row>
    <row r="20" spans="1:12" ht="17.100000000000001" customHeight="1" x14ac:dyDescent="0.2">
      <c r="A20" s="18">
        <v>17</v>
      </c>
      <c r="B20" s="19" t="s">
        <v>711</v>
      </c>
      <c r="C20" s="20" t="s">
        <v>38</v>
      </c>
      <c r="D20" s="21" t="s">
        <v>712</v>
      </c>
      <c r="E20" s="22" t="s">
        <v>713</v>
      </c>
      <c r="F20" s="61" t="s">
        <v>1299</v>
      </c>
      <c r="G20" s="87"/>
      <c r="H20" s="87"/>
      <c r="I20" s="87"/>
      <c r="J20" s="87"/>
      <c r="K20" s="87"/>
      <c r="L20" s="87"/>
    </row>
    <row r="21" spans="1:12" ht="17.100000000000001" customHeight="1" x14ac:dyDescent="0.2">
      <c r="A21" s="18">
        <v>18</v>
      </c>
      <c r="B21" s="19" t="s">
        <v>714</v>
      </c>
      <c r="C21" s="20" t="s">
        <v>38</v>
      </c>
      <c r="D21" s="21" t="s">
        <v>44</v>
      </c>
      <c r="E21" s="22" t="s">
        <v>715</v>
      </c>
      <c r="F21" s="61" t="s">
        <v>1299</v>
      </c>
      <c r="G21" s="87"/>
      <c r="H21" s="87"/>
      <c r="I21" s="87"/>
      <c r="J21" s="87"/>
      <c r="K21" s="87"/>
      <c r="L21" s="87"/>
    </row>
    <row r="22" spans="1:12" ht="17.100000000000001" customHeight="1" x14ac:dyDescent="0.2">
      <c r="A22" s="18">
        <v>19</v>
      </c>
      <c r="B22" s="19" t="s">
        <v>716</v>
      </c>
      <c r="C22" s="20" t="s">
        <v>38</v>
      </c>
      <c r="D22" s="21" t="s">
        <v>717</v>
      </c>
      <c r="E22" s="22" t="s">
        <v>718</v>
      </c>
      <c r="F22" s="61" t="s">
        <v>1298</v>
      </c>
      <c r="G22" s="87"/>
      <c r="H22" s="87"/>
      <c r="I22" s="87"/>
      <c r="J22" s="87"/>
      <c r="K22" s="87"/>
      <c r="L22" s="87"/>
    </row>
    <row r="23" spans="1:12" ht="17.100000000000001" customHeight="1" x14ac:dyDescent="0.2">
      <c r="A23" s="18">
        <v>20</v>
      </c>
      <c r="B23" s="19" t="s">
        <v>719</v>
      </c>
      <c r="C23" s="20" t="s">
        <v>38</v>
      </c>
      <c r="D23" s="21" t="s">
        <v>720</v>
      </c>
      <c r="E23" s="22" t="s">
        <v>721</v>
      </c>
      <c r="F23" s="61" t="s">
        <v>1299</v>
      </c>
      <c r="G23" s="87"/>
      <c r="H23" s="87"/>
      <c r="I23" s="87"/>
      <c r="J23" s="87"/>
      <c r="K23" s="87"/>
      <c r="L23" s="87"/>
    </row>
    <row r="24" spans="1:12" ht="17.100000000000001" customHeight="1" x14ac:dyDescent="0.2">
      <c r="A24" s="18">
        <v>21</v>
      </c>
      <c r="B24" s="19" t="s">
        <v>722</v>
      </c>
      <c r="C24" s="20" t="s">
        <v>38</v>
      </c>
      <c r="D24" s="21" t="s">
        <v>494</v>
      </c>
      <c r="E24" s="22" t="s">
        <v>723</v>
      </c>
      <c r="F24" s="61" t="s">
        <v>1299</v>
      </c>
      <c r="G24" s="87"/>
      <c r="H24" s="87"/>
      <c r="I24" s="87"/>
      <c r="J24" s="87"/>
      <c r="K24" s="87"/>
      <c r="L24" s="87"/>
    </row>
    <row r="25" spans="1:12" ht="17.100000000000001" customHeight="1" x14ac:dyDescent="0.2">
      <c r="A25" s="18">
        <v>22</v>
      </c>
      <c r="B25" s="19" t="s">
        <v>724</v>
      </c>
      <c r="C25" s="20" t="s">
        <v>38</v>
      </c>
      <c r="D25" s="21" t="s">
        <v>725</v>
      </c>
      <c r="E25" s="22" t="s">
        <v>726</v>
      </c>
      <c r="F25" s="61" t="s">
        <v>1298</v>
      </c>
      <c r="G25" s="87"/>
      <c r="H25" s="87"/>
      <c r="I25" s="87"/>
      <c r="J25" s="87"/>
      <c r="K25" s="87"/>
      <c r="L25" s="87"/>
    </row>
    <row r="26" spans="1:12" ht="17.100000000000001" customHeight="1" x14ac:dyDescent="0.2">
      <c r="A26" s="18">
        <v>23</v>
      </c>
      <c r="B26" s="19" t="s">
        <v>727</v>
      </c>
      <c r="C26" s="20" t="s">
        <v>38</v>
      </c>
      <c r="D26" s="21" t="s">
        <v>500</v>
      </c>
      <c r="E26" s="22" t="s">
        <v>728</v>
      </c>
      <c r="F26" s="61" t="s">
        <v>1298</v>
      </c>
      <c r="G26" s="87"/>
      <c r="H26" s="87"/>
      <c r="I26" s="87"/>
      <c r="J26" s="87"/>
      <c r="K26" s="87"/>
      <c r="L26" s="87"/>
    </row>
    <row r="27" spans="1:12" ht="17.100000000000001" customHeight="1" x14ac:dyDescent="0.2">
      <c r="A27" s="18">
        <v>24</v>
      </c>
      <c r="B27" s="19" t="s">
        <v>729</v>
      </c>
      <c r="C27" s="20" t="s">
        <v>38</v>
      </c>
      <c r="D27" s="21" t="s">
        <v>730</v>
      </c>
      <c r="E27" s="22" t="s">
        <v>731</v>
      </c>
      <c r="F27" s="61" t="s">
        <v>1299</v>
      </c>
      <c r="G27" s="87"/>
      <c r="H27" s="87"/>
      <c r="I27" s="87"/>
      <c r="J27" s="87"/>
      <c r="K27" s="87"/>
      <c r="L27" s="87"/>
    </row>
    <row r="28" spans="1:12" ht="17.100000000000001" customHeight="1" x14ac:dyDescent="0.2">
      <c r="A28" s="18">
        <v>25</v>
      </c>
      <c r="B28" s="19" t="s">
        <v>732</v>
      </c>
      <c r="C28" s="20" t="s">
        <v>38</v>
      </c>
      <c r="D28" s="21" t="s">
        <v>733</v>
      </c>
      <c r="E28" s="22" t="s">
        <v>734</v>
      </c>
      <c r="F28" s="61" t="s">
        <v>1298</v>
      </c>
      <c r="G28" s="87"/>
      <c r="H28" s="87"/>
      <c r="I28" s="87"/>
      <c r="J28" s="87"/>
      <c r="K28" s="87"/>
      <c r="L28" s="87"/>
    </row>
    <row r="29" spans="1:12" ht="17.100000000000001" customHeight="1" x14ac:dyDescent="0.2">
      <c r="A29" s="18">
        <v>26</v>
      </c>
      <c r="B29" s="19" t="s">
        <v>735</v>
      </c>
      <c r="C29" s="20" t="s">
        <v>38</v>
      </c>
      <c r="D29" s="21" t="s">
        <v>736</v>
      </c>
      <c r="E29" s="22" t="s">
        <v>511</v>
      </c>
      <c r="F29" s="61" t="s">
        <v>1299</v>
      </c>
      <c r="G29" s="87"/>
      <c r="H29" s="87"/>
      <c r="I29" s="87"/>
      <c r="J29" s="87"/>
      <c r="K29" s="87"/>
      <c r="L29" s="87"/>
    </row>
    <row r="30" spans="1:12" ht="17.100000000000001" customHeight="1" x14ac:dyDescent="0.2">
      <c r="A30" s="18">
        <v>27</v>
      </c>
      <c r="B30" s="19" t="s">
        <v>737</v>
      </c>
      <c r="C30" s="23" t="s">
        <v>38</v>
      </c>
      <c r="D30" s="24" t="s">
        <v>738</v>
      </c>
      <c r="E30" s="25" t="s">
        <v>739</v>
      </c>
      <c r="F30" s="61" t="s">
        <v>1298</v>
      </c>
      <c r="G30" s="87"/>
      <c r="H30" s="87"/>
      <c r="I30" s="87"/>
      <c r="J30" s="87"/>
      <c r="K30" s="87"/>
      <c r="L30" s="87"/>
    </row>
    <row r="31" spans="1:12" ht="17.100000000000001" customHeight="1" x14ac:dyDescent="0.2">
      <c r="A31" s="18">
        <v>28</v>
      </c>
      <c r="B31" s="19" t="s">
        <v>740</v>
      </c>
      <c r="C31" s="20" t="s">
        <v>38</v>
      </c>
      <c r="D31" s="21" t="s">
        <v>741</v>
      </c>
      <c r="E31" s="22" t="s">
        <v>742</v>
      </c>
      <c r="F31" s="61" t="s">
        <v>1298</v>
      </c>
      <c r="G31" s="87"/>
      <c r="H31" s="87"/>
      <c r="I31" s="87"/>
      <c r="J31" s="87"/>
      <c r="K31" s="87"/>
      <c r="L31" s="87"/>
    </row>
    <row r="32" spans="1:12" ht="17.100000000000001" customHeight="1" x14ac:dyDescent="0.2">
      <c r="A32" s="18">
        <v>29</v>
      </c>
      <c r="B32" s="19" t="s">
        <v>743</v>
      </c>
      <c r="C32" s="20" t="s">
        <v>38</v>
      </c>
      <c r="D32" s="21" t="s">
        <v>744</v>
      </c>
      <c r="E32" s="22" t="s">
        <v>745</v>
      </c>
      <c r="F32" s="61" t="s">
        <v>1299</v>
      </c>
      <c r="G32" s="87"/>
      <c r="H32" s="87"/>
      <c r="I32" s="87"/>
      <c r="J32" s="87"/>
      <c r="K32" s="87"/>
      <c r="L32" s="87"/>
    </row>
    <row r="33" spans="1:17" ht="17.100000000000001" customHeight="1" x14ac:dyDescent="0.2">
      <c r="A33" s="18">
        <v>30</v>
      </c>
      <c r="B33" s="19" t="s">
        <v>746</v>
      </c>
      <c r="C33" s="20" t="s">
        <v>38</v>
      </c>
      <c r="D33" s="21" t="s">
        <v>58</v>
      </c>
      <c r="E33" s="22" t="s">
        <v>747</v>
      </c>
      <c r="F33" s="61" t="s">
        <v>1298</v>
      </c>
      <c r="G33" s="87"/>
      <c r="H33" s="87"/>
      <c r="I33" s="87"/>
      <c r="J33" s="87"/>
      <c r="K33" s="87"/>
      <c r="L33" s="87"/>
    </row>
    <row r="34" spans="1:17" ht="17.100000000000001" customHeight="1" x14ac:dyDescent="0.2">
      <c r="A34" s="18">
        <v>31</v>
      </c>
      <c r="B34" s="19" t="s">
        <v>748</v>
      </c>
      <c r="C34" s="20" t="s">
        <v>38</v>
      </c>
      <c r="D34" s="21" t="s">
        <v>749</v>
      </c>
      <c r="E34" s="22" t="s">
        <v>750</v>
      </c>
      <c r="F34" s="61" t="s">
        <v>1298</v>
      </c>
      <c r="G34" s="87"/>
      <c r="H34" s="87"/>
      <c r="I34" s="87"/>
      <c r="J34" s="87"/>
      <c r="K34" s="87"/>
      <c r="L34" s="87"/>
    </row>
    <row r="35" spans="1:17" ht="17.100000000000001" customHeight="1" x14ac:dyDescent="0.2">
      <c r="A35" s="18">
        <v>32</v>
      </c>
      <c r="B35" s="19" t="s">
        <v>751</v>
      </c>
      <c r="C35" s="20" t="s">
        <v>38</v>
      </c>
      <c r="D35" s="21" t="s">
        <v>752</v>
      </c>
      <c r="E35" s="22" t="s">
        <v>753</v>
      </c>
      <c r="F35" s="61" t="s">
        <v>1299</v>
      </c>
      <c r="G35" s="87"/>
      <c r="H35" s="87"/>
      <c r="I35" s="87"/>
      <c r="J35" s="87"/>
      <c r="K35" s="87"/>
      <c r="L35" s="87"/>
    </row>
    <row r="36" spans="1:17" ht="17.100000000000001" customHeight="1" x14ac:dyDescent="0.2">
      <c r="A36" s="18">
        <v>33</v>
      </c>
      <c r="B36" s="19" t="s">
        <v>754</v>
      </c>
      <c r="C36" s="20" t="s">
        <v>38</v>
      </c>
      <c r="D36" s="21" t="s">
        <v>755</v>
      </c>
      <c r="E36" s="22" t="s">
        <v>756</v>
      </c>
      <c r="F36" s="61" t="s">
        <v>1299</v>
      </c>
      <c r="G36" s="87"/>
      <c r="H36" s="87"/>
      <c r="I36" s="87"/>
      <c r="J36" s="87"/>
      <c r="K36" s="87"/>
      <c r="L36" s="87"/>
    </row>
    <row r="37" spans="1:17" ht="17.100000000000001" customHeight="1" x14ac:dyDescent="0.2">
      <c r="A37" s="18">
        <v>34</v>
      </c>
      <c r="B37" s="19" t="s">
        <v>757</v>
      </c>
      <c r="C37" s="20" t="s">
        <v>38</v>
      </c>
      <c r="D37" s="21" t="s">
        <v>758</v>
      </c>
      <c r="E37" s="22" t="s">
        <v>759</v>
      </c>
      <c r="F37" s="61" t="s">
        <v>1299</v>
      </c>
      <c r="G37" s="87"/>
      <c r="H37" s="87"/>
      <c r="I37" s="87"/>
      <c r="J37" s="87"/>
      <c r="K37" s="87"/>
      <c r="L37" s="87"/>
    </row>
    <row r="38" spans="1:17" ht="17.100000000000001" customHeight="1" x14ac:dyDescent="0.2">
      <c r="A38" s="18">
        <v>35</v>
      </c>
      <c r="B38" s="19" t="s">
        <v>760</v>
      </c>
      <c r="C38" s="20" t="s">
        <v>38</v>
      </c>
      <c r="D38" s="21" t="s">
        <v>761</v>
      </c>
      <c r="E38" s="22" t="s">
        <v>762</v>
      </c>
      <c r="F38" s="61" t="s">
        <v>1298</v>
      </c>
      <c r="G38" s="87"/>
      <c r="H38" s="87"/>
      <c r="I38" s="87"/>
      <c r="J38" s="87"/>
      <c r="K38" s="87"/>
      <c r="L38" s="87"/>
    </row>
    <row r="39" spans="1:17" ht="17.100000000000001" customHeight="1" x14ac:dyDescent="0.2">
      <c r="A39" s="18">
        <v>36</v>
      </c>
      <c r="B39" s="19" t="s">
        <v>763</v>
      </c>
      <c r="C39" s="20" t="s">
        <v>38</v>
      </c>
      <c r="D39" s="21" t="s">
        <v>761</v>
      </c>
      <c r="E39" s="22" t="s">
        <v>764</v>
      </c>
      <c r="F39" s="61" t="s">
        <v>1298</v>
      </c>
      <c r="G39" s="87"/>
      <c r="H39" s="87"/>
      <c r="I39" s="87"/>
      <c r="J39" s="87"/>
      <c r="K39" s="87"/>
      <c r="L39" s="87"/>
    </row>
    <row r="40" spans="1:17" ht="17.100000000000001" customHeight="1" x14ac:dyDescent="0.2">
      <c r="A40" s="18">
        <v>37</v>
      </c>
      <c r="B40" s="19" t="s">
        <v>765</v>
      </c>
      <c r="C40" s="20" t="s">
        <v>38</v>
      </c>
      <c r="D40" s="21" t="s">
        <v>766</v>
      </c>
      <c r="E40" s="22" t="s">
        <v>767</v>
      </c>
      <c r="F40" s="61" t="s">
        <v>1299</v>
      </c>
      <c r="G40" s="87"/>
      <c r="H40" s="87"/>
      <c r="I40" s="87"/>
      <c r="J40" s="87"/>
      <c r="K40" s="87"/>
      <c r="L40" s="87"/>
    </row>
    <row r="41" spans="1:17" ht="17.100000000000001" customHeight="1" x14ac:dyDescent="0.2">
      <c r="A41" s="18">
        <v>38</v>
      </c>
      <c r="B41" s="19" t="s">
        <v>768</v>
      </c>
      <c r="C41" s="20" t="s">
        <v>38</v>
      </c>
      <c r="D41" s="21" t="s">
        <v>769</v>
      </c>
      <c r="E41" s="22" t="s">
        <v>770</v>
      </c>
      <c r="F41" s="61" t="s">
        <v>1299</v>
      </c>
      <c r="G41" s="87"/>
      <c r="H41" s="87"/>
      <c r="I41" s="87"/>
      <c r="J41" s="87"/>
      <c r="K41" s="87"/>
      <c r="L41" s="87"/>
    </row>
    <row r="42" spans="1:17" ht="17.100000000000001" customHeight="1" x14ac:dyDescent="0.2">
      <c r="A42" s="18">
        <v>39</v>
      </c>
      <c r="B42" s="19" t="s">
        <v>771</v>
      </c>
      <c r="C42" s="20" t="s">
        <v>38</v>
      </c>
      <c r="D42" s="21" t="s">
        <v>772</v>
      </c>
      <c r="E42" s="22" t="s">
        <v>773</v>
      </c>
      <c r="F42" s="61" t="s">
        <v>1299</v>
      </c>
      <c r="G42" s="87"/>
      <c r="H42" s="87"/>
      <c r="I42" s="87"/>
      <c r="J42" s="87"/>
      <c r="K42" s="87"/>
      <c r="L42" s="87"/>
    </row>
    <row r="43" spans="1:17" ht="17.100000000000001" customHeight="1" x14ac:dyDescent="0.2">
      <c r="A43" s="18">
        <v>40</v>
      </c>
      <c r="B43" s="19" t="s">
        <v>774</v>
      </c>
      <c r="C43" s="20" t="s">
        <v>38</v>
      </c>
      <c r="D43" s="21" t="s">
        <v>775</v>
      </c>
      <c r="E43" s="22" t="s">
        <v>776</v>
      </c>
      <c r="F43" s="61" t="s">
        <v>1299</v>
      </c>
      <c r="G43" s="87"/>
      <c r="H43" s="87"/>
      <c r="I43" s="87"/>
      <c r="J43" s="87"/>
      <c r="K43" s="87"/>
      <c r="L43" s="87"/>
    </row>
    <row r="44" spans="1:17" ht="17.100000000000001" customHeight="1" x14ac:dyDescent="0.2">
      <c r="A44" s="18">
        <v>41</v>
      </c>
      <c r="B44" s="19" t="s">
        <v>777</v>
      </c>
      <c r="C44" s="23" t="s">
        <v>38</v>
      </c>
      <c r="D44" s="24" t="s">
        <v>778</v>
      </c>
      <c r="E44" s="25" t="s">
        <v>779</v>
      </c>
      <c r="F44" s="61" t="s">
        <v>1299</v>
      </c>
      <c r="G44" s="87"/>
      <c r="H44" s="87"/>
      <c r="I44" s="87"/>
      <c r="J44" s="87"/>
      <c r="K44" s="87"/>
      <c r="L44" s="87"/>
    </row>
    <row r="45" spans="1:17" ht="15" customHeight="1" x14ac:dyDescent="0.2">
      <c r="A45" s="80"/>
      <c r="B45" s="80"/>
      <c r="C45" s="120" t="s">
        <v>1290</v>
      </c>
      <c r="D45" s="120"/>
      <c r="E45" s="120"/>
      <c r="F45" s="81" t="s">
        <v>1292</v>
      </c>
      <c r="G45" s="82"/>
      <c r="H45" s="81" t="s">
        <v>1237</v>
      </c>
      <c r="I45" s="81"/>
      <c r="J45" s="81" t="s">
        <v>1293</v>
      </c>
      <c r="K45" s="67"/>
      <c r="L45" s="80"/>
    </row>
    <row r="46" spans="1:17" ht="18.75" x14ac:dyDescent="0.2">
      <c r="A46" s="80"/>
      <c r="B46" s="80"/>
      <c r="C46" s="80"/>
      <c r="D46" s="80"/>
      <c r="E46" s="68" t="s">
        <v>1296</v>
      </c>
      <c r="F46" s="61">
        <f>COUNTIF(F4:F44,"ไทย")</f>
        <v>20</v>
      </c>
      <c r="G46" s="67"/>
      <c r="H46" s="67"/>
      <c r="I46" s="67"/>
      <c r="J46" s="67"/>
      <c r="K46" s="67"/>
      <c r="L46" s="67"/>
      <c r="M46" s="27"/>
      <c r="N46" s="28"/>
      <c r="O46" s="29"/>
      <c r="P46" s="30"/>
      <c r="Q46" s="27"/>
    </row>
    <row r="47" spans="1:17" ht="18.75" x14ac:dyDescent="0.2">
      <c r="A47" s="80"/>
      <c r="B47" s="80"/>
      <c r="C47" s="80"/>
      <c r="D47" s="80"/>
      <c r="E47" s="68" t="s">
        <v>1297</v>
      </c>
      <c r="F47" s="61">
        <f>COUNTIF(F4:F44,"จีน")</f>
        <v>21</v>
      </c>
      <c r="G47" s="67"/>
      <c r="H47" s="67"/>
      <c r="I47" s="67"/>
      <c r="J47" s="67"/>
      <c r="K47" s="67"/>
      <c r="L47" s="67"/>
      <c r="M47" s="27"/>
      <c r="N47" s="28"/>
      <c r="O47" s="29"/>
      <c r="P47" s="30"/>
      <c r="Q47" s="27"/>
    </row>
  </sheetData>
  <mergeCells count="4">
    <mergeCell ref="A1:L1"/>
    <mergeCell ref="A2:L2"/>
    <mergeCell ref="C3:E3"/>
    <mergeCell ref="C45:E45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topLeftCell="A30" zoomScaleSheetLayoutView="100" workbookViewId="0">
      <selection activeCell="F48" sqref="F48"/>
    </sheetView>
  </sheetViews>
  <sheetFormatPr defaultColWidth="9.125" defaultRowHeight="18" x14ac:dyDescent="0.2"/>
  <cols>
    <col min="1" max="1" width="5.625" style="4" customWidth="1"/>
    <col min="2" max="2" width="10.625" style="4" customWidth="1"/>
    <col min="3" max="3" width="8.125" style="4" customWidth="1"/>
    <col min="4" max="4" width="11.625" style="4" customWidth="1"/>
    <col min="5" max="5" width="12.625" style="4" customWidth="1"/>
    <col min="6" max="12" width="5.625" style="4" customWidth="1"/>
    <col min="13" max="14" width="7.75" style="4" customWidth="1"/>
    <col min="15" max="16384" width="9.125" style="4"/>
  </cols>
  <sheetData>
    <row r="1" spans="1:12" ht="20.100000000000001" customHeight="1" x14ac:dyDescent="0.2">
      <c r="A1" s="115" t="s">
        <v>1271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0.100000000000001" customHeight="1" x14ac:dyDescent="0.2">
      <c r="A2" s="116" t="s">
        <v>1238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87"/>
      <c r="G3" s="87"/>
      <c r="H3" s="87"/>
      <c r="I3" s="87"/>
      <c r="J3" s="87"/>
      <c r="K3" s="87"/>
      <c r="L3" s="87"/>
    </row>
    <row r="4" spans="1:12" ht="17.100000000000001" customHeight="1" x14ac:dyDescent="0.2">
      <c r="A4" s="18">
        <v>1</v>
      </c>
      <c r="B4" s="19" t="s">
        <v>780</v>
      </c>
      <c r="C4" s="20" t="s">
        <v>2</v>
      </c>
      <c r="D4" s="21" t="s">
        <v>781</v>
      </c>
      <c r="E4" s="22" t="s">
        <v>782</v>
      </c>
      <c r="F4" s="87" t="s">
        <v>1299</v>
      </c>
      <c r="G4" s="87"/>
      <c r="H4" s="87"/>
      <c r="I4" s="87"/>
      <c r="J4" s="87"/>
      <c r="K4" s="87"/>
      <c r="L4" s="87"/>
    </row>
    <row r="5" spans="1:12" ht="17.100000000000001" customHeight="1" x14ac:dyDescent="0.2">
      <c r="A5" s="18">
        <v>2</v>
      </c>
      <c r="B5" s="19" t="s">
        <v>783</v>
      </c>
      <c r="C5" s="20" t="s">
        <v>2</v>
      </c>
      <c r="D5" s="21" t="s">
        <v>784</v>
      </c>
      <c r="E5" s="22" t="s">
        <v>785</v>
      </c>
      <c r="F5" s="87" t="s">
        <v>1299</v>
      </c>
      <c r="G5" s="87"/>
      <c r="H5" s="87"/>
      <c r="I5" s="87"/>
      <c r="J5" s="87"/>
      <c r="K5" s="87"/>
      <c r="L5" s="87"/>
    </row>
    <row r="6" spans="1:12" ht="17.100000000000001" customHeight="1" x14ac:dyDescent="0.2">
      <c r="A6" s="18">
        <v>3</v>
      </c>
      <c r="B6" s="19" t="s">
        <v>786</v>
      </c>
      <c r="C6" s="20" t="s">
        <v>2</v>
      </c>
      <c r="D6" s="21" t="s">
        <v>787</v>
      </c>
      <c r="E6" s="22" t="s">
        <v>788</v>
      </c>
      <c r="F6" s="87" t="s">
        <v>1298</v>
      </c>
      <c r="G6" s="87"/>
      <c r="H6" s="87"/>
      <c r="I6" s="87"/>
      <c r="J6" s="87"/>
      <c r="K6" s="87"/>
      <c r="L6" s="87"/>
    </row>
    <row r="7" spans="1:12" ht="17.100000000000001" customHeight="1" x14ac:dyDescent="0.2">
      <c r="A7" s="18">
        <v>4</v>
      </c>
      <c r="B7" s="19" t="s">
        <v>789</v>
      </c>
      <c r="C7" s="20" t="s">
        <v>2</v>
      </c>
      <c r="D7" s="21" t="s">
        <v>790</v>
      </c>
      <c r="E7" s="22" t="s">
        <v>269</v>
      </c>
      <c r="F7" s="87" t="s">
        <v>1299</v>
      </c>
      <c r="G7" s="87"/>
      <c r="H7" s="87"/>
      <c r="I7" s="87"/>
      <c r="J7" s="87"/>
      <c r="K7" s="87"/>
      <c r="L7" s="87"/>
    </row>
    <row r="8" spans="1:12" ht="17.100000000000001" customHeight="1" x14ac:dyDescent="0.2">
      <c r="A8" s="18">
        <v>5</v>
      </c>
      <c r="B8" s="19" t="s">
        <v>791</v>
      </c>
      <c r="C8" s="20" t="s">
        <v>2</v>
      </c>
      <c r="D8" s="21" t="s">
        <v>351</v>
      </c>
      <c r="E8" s="22" t="s">
        <v>792</v>
      </c>
      <c r="F8" s="87" t="s">
        <v>1299</v>
      </c>
      <c r="G8" s="87"/>
      <c r="H8" s="87"/>
      <c r="I8" s="87"/>
      <c r="J8" s="87"/>
      <c r="K8" s="87"/>
      <c r="L8" s="87"/>
    </row>
    <row r="9" spans="1:12" ht="17.100000000000001" customHeight="1" x14ac:dyDescent="0.2">
      <c r="A9" s="18">
        <v>6</v>
      </c>
      <c r="B9" s="19" t="s">
        <v>793</v>
      </c>
      <c r="C9" s="20" t="s">
        <v>2</v>
      </c>
      <c r="D9" s="21" t="s">
        <v>1262</v>
      </c>
      <c r="E9" s="22" t="s">
        <v>794</v>
      </c>
      <c r="F9" s="87" t="s">
        <v>1298</v>
      </c>
      <c r="G9" s="87"/>
      <c r="H9" s="87"/>
      <c r="I9" s="87"/>
      <c r="J9" s="87"/>
      <c r="K9" s="87"/>
      <c r="L9" s="87"/>
    </row>
    <row r="10" spans="1:12" ht="17.100000000000001" customHeight="1" x14ac:dyDescent="0.2">
      <c r="A10" s="18">
        <v>7</v>
      </c>
      <c r="B10" s="19" t="s">
        <v>795</v>
      </c>
      <c r="C10" s="20" t="s">
        <v>2</v>
      </c>
      <c r="D10" s="21" t="s">
        <v>796</v>
      </c>
      <c r="E10" s="22" t="s">
        <v>797</v>
      </c>
      <c r="F10" s="87" t="s">
        <v>1298</v>
      </c>
      <c r="G10" s="87"/>
      <c r="H10" s="87"/>
      <c r="I10" s="87"/>
      <c r="J10" s="87"/>
      <c r="K10" s="87"/>
      <c r="L10" s="87"/>
    </row>
    <row r="11" spans="1:12" ht="17.100000000000001" customHeight="1" x14ac:dyDescent="0.2">
      <c r="A11" s="18">
        <v>8</v>
      </c>
      <c r="B11" s="19" t="s">
        <v>798</v>
      </c>
      <c r="C11" s="23" t="s">
        <v>2</v>
      </c>
      <c r="D11" s="24" t="s">
        <v>799</v>
      </c>
      <c r="E11" s="25" t="s">
        <v>800</v>
      </c>
      <c r="F11" s="87" t="s">
        <v>1298</v>
      </c>
      <c r="G11" s="87"/>
      <c r="H11" s="87"/>
      <c r="I11" s="87"/>
      <c r="J11" s="87"/>
      <c r="K11" s="87"/>
      <c r="L11" s="87"/>
    </row>
    <row r="12" spans="1:12" ht="17.100000000000001" customHeight="1" x14ac:dyDescent="0.2">
      <c r="A12" s="18">
        <v>9</v>
      </c>
      <c r="B12" s="19" t="s">
        <v>801</v>
      </c>
      <c r="C12" s="20" t="s">
        <v>2</v>
      </c>
      <c r="D12" s="21" t="s">
        <v>802</v>
      </c>
      <c r="E12" s="22" t="s">
        <v>803</v>
      </c>
      <c r="F12" s="87" t="s">
        <v>1298</v>
      </c>
      <c r="G12" s="87"/>
      <c r="H12" s="87"/>
      <c r="I12" s="87"/>
      <c r="J12" s="87"/>
      <c r="K12" s="87"/>
      <c r="L12" s="87"/>
    </row>
    <row r="13" spans="1:12" ht="17.100000000000001" customHeight="1" x14ac:dyDescent="0.2">
      <c r="A13" s="18">
        <v>10</v>
      </c>
      <c r="B13" s="19" t="s">
        <v>804</v>
      </c>
      <c r="C13" s="20" t="s">
        <v>2</v>
      </c>
      <c r="D13" s="21" t="s">
        <v>805</v>
      </c>
      <c r="E13" s="22" t="s">
        <v>806</v>
      </c>
      <c r="F13" s="87"/>
      <c r="G13" s="87"/>
      <c r="H13" s="87"/>
      <c r="I13" s="87"/>
      <c r="J13" s="87"/>
      <c r="K13" s="87"/>
      <c r="L13" s="87"/>
    </row>
    <row r="14" spans="1:12" ht="17.100000000000001" customHeight="1" x14ac:dyDescent="0.2">
      <c r="A14" s="18">
        <v>11</v>
      </c>
      <c r="B14" s="19" t="s">
        <v>807</v>
      </c>
      <c r="C14" s="20" t="s">
        <v>2</v>
      </c>
      <c r="D14" s="21" t="s">
        <v>1246</v>
      </c>
      <c r="E14" s="22" t="s">
        <v>808</v>
      </c>
      <c r="F14" s="87" t="s">
        <v>1298</v>
      </c>
      <c r="G14" s="87"/>
      <c r="H14" s="87"/>
      <c r="I14" s="87"/>
      <c r="J14" s="87"/>
      <c r="K14" s="87"/>
      <c r="L14" s="87"/>
    </row>
    <row r="15" spans="1:12" ht="17.100000000000001" customHeight="1" x14ac:dyDescent="0.2">
      <c r="A15" s="18">
        <v>12</v>
      </c>
      <c r="B15" s="19" t="s">
        <v>809</v>
      </c>
      <c r="C15" s="20" t="s">
        <v>2</v>
      </c>
      <c r="D15" s="21" t="s">
        <v>810</v>
      </c>
      <c r="E15" s="22" t="s">
        <v>811</v>
      </c>
      <c r="F15" s="87" t="s">
        <v>1298</v>
      </c>
      <c r="G15" s="87"/>
      <c r="H15" s="87"/>
      <c r="I15" s="87"/>
      <c r="J15" s="87"/>
      <c r="K15" s="87"/>
      <c r="L15" s="87"/>
    </row>
    <row r="16" spans="1:12" ht="17.100000000000001" customHeight="1" x14ac:dyDescent="0.2">
      <c r="A16" s="18">
        <v>13</v>
      </c>
      <c r="B16" s="19" t="s">
        <v>812</v>
      </c>
      <c r="C16" s="20" t="s">
        <v>2</v>
      </c>
      <c r="D16" s="21" t="s">
        <v>813</v>
      </c>
      <c r="E16" s="22" t="s">
        <v>814</v>
      </c>
      <c r="F16" s="87" t="s">
        <v>1298</v>
      </c>
      <c r="G16" s="87"/>
      <c r="H16" s="87"/>
      <c r="I16" s="87"/>
      <c r="J16" s="87"/>
      <c r="K16" s="87"/>
      <c r="L16" s="87"/>
    </row>
    <row r="17" spans="1:12" ht="17.100000000000001" customHeight="1" x14ac:dyDescent="0.2">
      <c r="A17" s="18">
        <v>14</v>
      </c>
      <c r="B17" s="19" t="s">
        <v>815</v>
      </c>
      <c r="C17" s="23" t="s">
        <v>2</v>
      </c>
      <c r="D17" s="24" t="s">
        <v>816</v>
      </c>
      <c r="E17" s="25" t="s">
        <v>817</v>
      </c>
      <c r="F17" s="87" t="s">
        <v>1299</v>
      </c>
      <c r="G17" s="87"/>
      <c r="H17" s="87"/>
      <c r="I17" s="87"/>
      <c r="J17" s="87"/>
      <c r="K17" s="87"/>
      <c r="L17" s="87"/>
    </row>
    <row r="18" spans="1:12" ht="17.100000000000001" customHeight="1" x14ac:dyDescent="0.2">
      <c r="A18" s="18">
        <v>15</v>
      </c>
      <c r="B18" s="19" t="s">
        <v>818</v>
      </c>
      <c r="C18" s="20" t="s">
        <v>2</v>
      </c>
      <c r="D18" s="21" t="s">
        <v>819</v>
      </c>
      <c r="E18" s="22" t="s">
        <v>820</v>
      </c>
      <c r="F18" s="87" t="s">
        <v>1298</v>
      </c>
      <c r="G18" s="87"/>
      <c r="H18" s="87"/>
      <c r="I18" s="87"/>
      <c r="J18" s="87"/>
      <c r="K18" s="87"/>
      <c r="L18" s="87"/>
    </row>
    <row r="19" spans="1:12" ht="17.100000000000001" customHeight="1" x14ac:dyDescent="0.2">
      <c r="A19" s="18">
        <v>16</v>
      </c>
      <c r="B19" s="19" t="s">
        <v>821</v>
      </c>
      <c r="C19" s="23" t="s">
        <v>2</v>
      </c>
      <c r="D19" s="24" t="s">
        <v>822</v>
      </c>
      <c r="E19" s="25" t="s">
        <v>823</v>
      </c>
      <c r="F19" s="87" t="s">
        <v>1299</v>
      </c>
      <c r="G19" s="87"/>
      <c r="H19" s="87"/>
      <c r="I19" s="87"/>
      <c r="J19" s="87"/>
      <c r="K19" s="87"/>
      <c r="L19" s="87"/>
    </row>
    <row r="20" spans="1:12" ht="17.100000000000001" customHeight="1" x14ac:dyDescent="0.2">
      <c r="A20" s="18">
        <v>17</v>
      </c>
      <c r="B20" s="19" t="s">
        <v>824</v>
      </c>
      <c r="C20" s="52" t="s">
        <v>38</v>
      </c>
      <c r="D20" s="53" t="s">
        <v>825</v>
      </c>
      <c r="E20" s="54" t="s">
        <v>171</v>
      </c>
      <c r="F20" s="87" t="s">
        <v>1298</v>
      </c>
      <c r="G20" s="87"/>
      <c r="H20" s="87"/>
      <c r="I20" s="87"/>
      <c r="J20" s="87"/>
      <c r="K20" s="87"/>
      <c r="L20" s="87"/>
    </row>
    <row r="21" spans="1:12" ht="17.100000000000001" customHeight="1" x14ac:dyDescent="0.2">
      <c r="A21" s="18">
        <v>18</v>
      </c>
      <c r="B21" s="19" t="s">
        <v>826</v>
      </c>
      <c r="C21" s="20" t="s">
        <v>38</v>
      </c>
      <c r="D21" s="21" t="s">
        <v>827</v>
      </c>
      <c r="E21" s="22" t="s">
        <v>828</v>
      </c>
      <c r="F21" s="87" t="s">
        <v>1298</v>
      </c>
      <c r="G21" s="87"/>
      <c r="H21" s="87"/>
      <c r="I21" s="87"/>
      <c r="J21" s="87"/>
      <c r="K21" s="87"/>
      <c r="L21" s="87"/>
    </row>
    <row r="22" spans="1:12" ht="17.100000000000001" customHeight="1" x14ac:dyDescent="0.2">
      <c r="A22" s="18">
        <v>19</v>
      </c>
      <c r="B22" s="19" t="s">
        <v>829</v>
      </c>
      <c r="C22" s="20" t="s">
        <v>38</v>
      </c>
      <c r="D22" s="21" t="s">
        <v>389</v>
      </c>
      <c r="E22" s="22" t="s">
        <v>830</v>
      </c>
      <c r="F22" s="87" t="s">
        <v>1298</v>
      </c>
      <c r="G22" s="87"/>
      <c r="H22" s="87"/>
      <c r="I22" s="87"/>
      <c r="J22" s="87"/>
      <c r="K22" s="87"/>
      <c r="L22" s="87"/>
    </row>
    <row r="23" spans="1:12" ht="17.100000000000001" customHeight="1" x14ac:dyDescent="0.2">
      <c r="A23" s="18">
        <v>20</v>
      </c>
      <c r="B23" s="19" t="s">
        <v>831</v>
      </c>
      <c r="C23" s="20" t="s">
        <v>38</v>
      </c>
      <c r="D23" s="21" t="s">
        <v>832</v>
      </c>
      <c r="E23" s="22" t="s">
        <v>833</v>
      </c>
      <c r="F23" s="87" t="s">
        <v>1298</v>
      </c>
      <c r="G23" s="87"/>
      <c r="H23" s="87"/>
      <c r="I23" s="87"/>
      <c r="J23" s="87"/>
      <c r="K23" s="87"/>
      <c r="L23" s="87"/>
    </row>
    <row r="24" spans="1:12" ht="17.100000000000001" customHeight="1" x14ac:dyDescent="0.2">
      <c r="A24" s="18">
        <v>21</v>
      </c>
      <c r="B24" s="19" t="s">
        <v>834</v>
      </c>
      <c r="C24" s="20" t="s">
        <v>38</v>
      </c>
      <c r="D24" s="21" t="s">
        <v>835</v>
      </c>
      <c r="E24" s="22" t="s">
        <v>1263</v>
      </c>
      <c r="F24" s="87" t="s">
        <v>1298</v>
      </c>
      <c r="G24" s="87"/>
      <c r="H24" s="87"/>
      <c r="I24" s="87"/>
      <c r="J24" s="87"/>
      <c r="K24" s="87"/>
      <c r="L24" s="87"/>
    </row>
    <row r="25" spans="1:12" ht="17.100000000000001" customHeight="1" x14ac:dyDescent="0.2">
      <c r="A25" s="18">
        <v>22</v>
      </c>
      <c r="B25" s="19" t="s">
        <v>836</v>
      </c>
      <c r="C25" s="20" t="s">
        <v>38</v>
      </c>
      <c r="D25" s="21" t="s">
        <v>837</v>
      </c>
      <c r="E25" s="22" t="s">
        <v>838</v>
      </c>
      <c r="F25" s="87" t="s">
        <v>1299</v>
      </c>
      <c r="G25" s="87"/>
      <c r="H25" s="87"/>
      <c r="I25" s="87"/>
      <c r="J25" s="87"/>
      <c r="K25" s="87"/>
      <c r="L25" s="87"/>
    </row>
    <row r="26" spans="1:12" ht="17.100000000000001" customHeight="1" x14ac:dyDescent="0.2">
      <c r="A26" s="18">
        <v>23</v>
      </c>
      <c r="B26" s="19" t="s">
        <v>839</v>
      </c>
      <c r="C26" s="20" t="s">
        <v>38</v>
      </c>
      <c r="D26" s="21" t="s">
        <v>840</v>
      </c>
      <c r="E26" s="22" t="s">
        <v>29</v>
      </c>
      <c r="F26" s="87" t="s">
        <v>1299</v>
      </c>
      <c r="G26" s="87"/>
      <c r="H26" s="87"/>
      <c r="I26" s="87"/>
      <c r="J26" s="87"/>
      <c r="K26" s="87"/>
      <c r="L26" s="87"/>
    </row>
    <row r="27" spans="1:12" ht="17.100000000000001" customHeight="1" x14ac:dyDescent="0.2">
      <c r="A27" s="18">
        <v>24</v>
      </c>
      <c r="B27" s="19" t="s">
        <v>841</v>
      </c>
      <c r="C27" s="20" t="s">
        <v>38</v>
      </c>
      <c r="D27" s="21" t="s">
        <v>842</v>
      </c>
      <c r="E27" s="22" t="s">
        <v>843</v>
      </c>
      <c r="F27" s="87" t="s">
        <v>1298</v>
      </c>
      <c r="G27" s="87"/>
      <c r="H27" s="87"/>
      <c r="I27" s="87"/>
      <c r="J27" s="87"/>
      <c r="K27" s="87"/>
      <c r="L27" s="87"/>
    </row>
    <row r="28" spans="1:12" ht="17.100000000000001" customHeight="1" x14ac:dyDescent="0.2">
      <c r="A28" s="18">
        <v>25</v>
      </c>
      <c r="B28" s="19" t="s">
        <v>844</v>
      </c>
      <c r="C28" s="20" t="s">
        <v>38</v>
      </c>
      <c r="D28" s="21" t="s">
        <v>404</v>
      </c>
      <c r="E28" s="22" t="s">
        <v>845</v>
      </c>
      <c r="F28" s="87" t="s">
        <v>1299</v>
      </c>
      <c r="G28" s="87"/>
      <c r="H28" s="87"/>
      <c r="I28" s="87"/>
      <c r="J28" s="87"/>
      <c r="K28" s="87"/>
      <c r="L28" s="87"/>
    </row>
    <row r="29" spans="1:12" ht="17.100000000000001" customHeight="1" x14ac:dyDescent="0.2">
      <c r="A29" s="18">
        <v>26</v>
      </c>
      <c r="B29" s="19" t="s">
        <v>846</v>
      </c>
      <c r="C29" s="20" t="s">
        <v>38</v>
      </c>
      <c r="D29" s="21" t="s">
        <v>847</v>
      </c>
      <c r="E29" s="22" t="s">
        <v>848</v>
      </c>
      <c r="F29" s="87" t="s">
        <v>1299</v>
      </c>
      <c r="G29" s="87"/>
      <c r="H29" s="87"/>
      <c r="I29" s="87"/>
      <c r="J29" s="87"/>
      <c r="K29" s="87"/>
      <c r="L29" s="87"/>
    </row>
    <row r="30" spans="1:12" ht="17.100000000000001" customHeight="1" x14ac:dyDescent="0.2">
      <c r="A30" s="18">
        <v>27</v>
      </c>
      <c r="B30" s="19" t="s">
        <v>849</v>
      </c>
      <c r="C30" s="20" t="s">
        <v>38</v>
      </c>
      <c r="D30" s="21" t="s">
        <v>850</v>
      </c>
      <c r="E30" s="22" t="s">
        <v>851</v>
      </c>
      <c r="F30" s="87" t="s">
        <v>1298</v>
      </c>
      <c r="G30" s="87"/>
      <c r="H30" s="87"/>
      <c r="I30" s="87"/>
      <c r="J30" s="87"/>
      <c r="K30" s="87"/>
      <c r="L30" s="87"/>
    </row>
    <row r="31" spans="1:12" ht="17.100000000000001" customHeight="1" x14ac:dyDescent="0.2">
      <c r="A31" s="18">
        <v>28</v>
      </c>
      <c r="B31" s="19" t="s">
        <v>852</v>
      </c>
      <c r="C31" s="20" t="s">
        <v>38</v>
      </c>
      <c r="D31" s="21" t="s">
        <v>853</v>
      </c>
      <c r="E31" s="22" t="s">
        <v>854</v>
      </c>
      <c r="F31" s="87" t="s">
        <v>1298</v>
      </c>
      <c r="G31" s="87"/>
      <c r="H31" s="87"/>
      <c r="I31" s="87"/>
      <c r="J31" s="87"/>
      <c r="K31" s="87"/>
      <c r="L31" s="87"/>
    </row>
    <row r="32" spans="1:12" ht="17.100000000000001" customHeight="1" x14ac:dyDescent="0.2">
      <c r="A32" s="18">
        <v>29</v>
      </c>
      <c r="B32" s="19" t="s">
        <v>855</v>
      </c>
      <c r="C32" s="20" t="s">
        <v>38</v>
      </c>
      <c r="D32" s="21" t="s">
        <v>856</v>
      </c>
      <c r="E32" s="22" t="s">
        <v>857</v>
      </c>
      <c r="F32" s="87" t="s">
        <v>1298</v>
      </c>
      <c r="G32" s="87"/>
      <c r="H32" s="87"/>
      <c r="I32" s="87"/>
      <c r="J32" s="87"/>
      <c r="K32" s="87"/>
      <c r="L32" s="87"/>
    </row>
    <row r="33" spans="1:17" ht="17.100000000000001" customHeight="1" x14ac:dyDescent="0.2">
      <c r="A33" s="18">
        <v>30</v>
      </c>
      <c r="B33" s="19" t="s">
        <v>858</v>
      </c>
      <c r="C33" s="20" t="s">
        <v>38</v>
      </c>
      <c r="D33" s="21" t="s">
        <v>859</v>
      </c>
      <c r="E33" s="22" t="s">
        <v>1264</v>
      </c>
      <c r="F33" s="87" t="s">
        <v>1298</v>
      </c>
      <c r="G33" s="87"/>
      <c r="H33" s="87"/>
      <c r="I33" s="87"/>
      <c r="J33" s="87"/>
      <c r="K33" s="87"/>
      <c r="L33" s="87"/>
    </row>
    <row r="34" spans="1:17" ht="17.100000000000001" customHeight="1" x14ac:dyDescent="0.2">
      <c r="A34" s="18">
        <v>31</v>
      </c>
      <c r="B34" s="19" t="s">
        <v>860</v>
      </c>
      <c r="C34" s="20" t="s">
        <v>38</v>
      </c>
      <c r="D34" s="21" t="s">
        <v>861</v>
      </c>
      <c r="E34" s="22" t="s">
        <v>862</v>
      </c>
      <c r="F34" s="87" t="s">
        <v>1298</v>
      </c>
      <c r="G34" s="87"/>
      <c r="H34" s="87"/>
      <c r="I34" s="87"/>
      <c r="J34" s="87"/>
      <c r="K34" s="87"/>
      <c r="L34" s="87"/>
    </row>
    <row r="35" spans="1:17" ht="17.100000000000001" customHeight="1" x14ac:dyDescent="0.2">
      <c r="A35" s="18">
        <v>32</v>
      </c>
      <c r="B35" s="19" t="s">
        <v>863</v>
      </c>
      <c r="C35" s="23" t="s">
        <v>38</v>
      </c>
      <c r="D35" s="24" t="s">
        <v>864</v>
      </c>
      <c r="E35" s="25" t="s">
        <v>865</v>
      </c>
      <c r="F35" s="87" t="s">
        <v>1298</v>
      </c>
      <c r="G35" s="87"/>
      <c r="H35" s="87"/>
      <c r="I35" s="87"/>
      <c r="J35" s="87"/>
      <c r="K35" s="87"/>
      <c r="L35" s="87"/>
    </row>
    <row r="36" spans="1:17" ht="17.100000000000001" customHeight="1" x14ac:dyDescent="0.2">
      <c r="A36" s="18">
        <v>33</v>
      </c>
      <c r="B36" s="19" t="s">
        <v>866</v>
      </c>
      <c r="C36" s="20" t="s">
        <v>38</v>
      </c>
      <c r="D36" s="21" t="s">
        <v>867</v>
      </c>
      <c r="E36" s="22" t="s">
        <v>332</v>
      </c>
      <c r="F36" s="87" t="s">
        <v>1298</v>
      </c>
      <c r="G36" s="87"/>
      <c r="H36" s="87"/>
      <c r="I36" s="87"/>
      <c r="J36" s="87"/>
      <c r="K36" s="87"/>
      <c r="L36" s="87"/>
    </row>
    <row r="37" spans="1:17" ht="17.100000000000001" customHeight="1" x14ac:dyDescent="0.2">
      <c r="A37" s="18">
        <v>34</v>
      </c>
      <c r="B37" s="19" t="s">
        <v>868</v>
      </c>
      <c r="C37" s="20" t="s">
        <v>38</v>
      </c>
      <c r="D37" s="21" t="s">
        <v>869</v>
      </c>
      <c r="E37" s="22" t="s">
        <v>870</v>
      </c>
      <c r="F37" s="87" t="s">
        <v>1298</v>
      </c>
      <c r="G37" s="87"/>
      <c r="H37" s="87"/>
      <c r="I37" s="87"/>
      <c r="J37" s="87"/>
      <c r="K37" s="87"/>
      <c r="L37" s="87"/>
    </row>
    <row r="38" spans="1:17" ht="17.100000000000001" customHeight="1" x14ac:dyDescent="0.2">
      <c r="A38" s="18">
        <v>35</v>
      </c>
      <c r="B38" s="19" t="s">
        <v>871</v>
      </c>
      <c r="C38" s="20" t="s">
        <v>38</v>
      </c>
      <c r="D38" s="21" t="s">
        <v>872</v>
      </c>
      <c r="E38" s="22" t="s">
        <v>873</v>
      </c>
      <c r="F38" s="87" t="s">
        <v>1298</v>
      </c>
      <c r="G38" s="87"/>
      <c r="H38" s="87"/>
      <c r="I38" s="87"/>
      <c r="J38" s="87"/>
      <c r="K38" s="87"/>
      <c r="L38" s="87"/>
    </row>
    <row r="39" spans="1:17" ht="17.100000000000001" customHeight="1" x14ac:dyDescent="0.2">
      <c r="A39" s="18">
        <v>36</v>
      </c>
      <c r="B39" s="19" t="s">
        <v>874</v>
      </c>
      <c r="C39" s="20" t="s">
        <v>38</v>
      </c>
      <c r="D39" s="21" t="s">
        <v>875</v>
      </c>
      <c r="E39" s="22" t="s">
        <v>876</v>
      </c>
      <c r="F39" s="87" t="s">
        <v>1298</v>
      </c>
      <c r="G39" s="87"/>
      <c r="H39" s="87"/>
      <c r="I39" s="87"/>
      <c r="J39" s="87"/>
      <c r="K39" s="87"/>
      <c r="L39" s="87"/>
    </row>
    <row r="40" spans="1:17" ht="17.100000000000001" customHeight="1" x14ac:dyDescent="0.2">
      <c r="A40" s="18">
        <v>37</v>
      </c>
      <c r="B40" s="19" t="s">
        <v>877</v>
      </c>
      <c r="C40" s="20" t="s">
        <v>38</v>
      </c>
      <c r="D40" s="21" t="s">
        <v>878</v>
      </c>
      <c r="E40" s="22" t="s">
        <v>879</v>
      </c>
      <c r="F40" s="87" t="s">
        <v>1299</v>
      </c>
      <c r="G40" s="87"/>
      <c r="H40" s="87"/>
      <c r="I40" s="87"/>
      <c r="J40" s="87"/>
      <c r="K40" s="87"/>
      <c r="L40" s="87"/>
    </row>
    <row r="41" spans="1:17" ht="17.100000000000001" customHeight="1" x14ac:dyDescent="0.2">
      <c r="A41" s="18">
        <v>38</v>
      </c>
      <c r="B41" s="19" t="s">
        <v>880</v>
      </c>
      <c r="C41" s="20" t="s">
        <v>38</v>
      </c>
      <c r="D41" s="21" t="s">
        <v>881</v>
      </c>
      <c r="E41" s="22" t="s">
        <v>882</v>
      </c>
      <c r="F41" s="87" t="s">
        <v>1298</v>
      </c>
      <c r="G41" s="87"/>
      <c r="H41" s="87"/>
      <c r="I41" s="87"/>
      <c r="J41" s="87"/>
      <c r="K41" s="87"/>
      <c r="L41" s="87"/>
    </row>
    <row r="42" spans="1:17" ht="17.100000000000001" customHeight="1" x14ac:dyDescent="0.2">
      <c r="A42" s="18">
        <v>39</v>
      </c>
      <c r="B42" s="19" t="s">
        <v>883</v>
      </c>
      <c r="C42" s="20" t="s">
        <v>38</v>
      </c>
      <c r="D42" s="21" t="s">
        <v>884</v>
      </c>
      <c r="E42" s="22" t="s">
        <v>885</v>
      </c>
      <c r="F42" s="87" t="s">
        <v>1298</v>
      </c>
      <c r="G42" s="87"/>
      <c r="H42" s="87"/>
      <c r="I42" s="87"/>
      <c r="J42" s="87"/>
      <c r="K42" s="87"/>
      <c r="L42" s="87"/>
    </row>
    <row r="43" spans="1:17" ht="17.100000000000001" customHeight="1" x14ac:dyDescent="0.2">
      <c r="A43" s="18">
        <v>40</v>
      </c>
      <c r="B43" s="19" t="s">
        <v>889</v>
      </c>
      <c r="C43" s="55" t="s">
        <v>38</v>
      </c>
      <c r="D43" s="55" t="s">
        <v>890</v>
      </c>
      <c r="E43" s="55" t="s">
        <v>891</v>
      </c>
      <c r="F43" s="87" t="s">
        <v>1299</v>
      </c>
      <c r="G43" s="87"/>
      <c r="H43" s="87"/>
      <c r="I43" s="87"/>
      <c r="J43" s="87"/>
      <c r="K43" s="87"/>
      <c r="L43" s="87"/>
    </row>
    <row r="44" spans="1:17" ht="17.100000000000001" customHeight="1" x14ac:dyDescent="0.2">
      <c r="A44" s="18">
        <v>41</v>
      </c>
      <c r="B44" s="19" t="s">
        <v>892</v>
      </c>
      <c r="C44" s="20" t="s">
        <v>38</v>
      </c>
      <c r="D44" s="21" t="s">
        <v>552</v>
      </c>
      <c r="E44" s="21" t="s">
        <v>893</v>
      </c>
      <c r="F44" s="87" t="s">
        <v>1298</v>
      </c>
      <c r="G44" s="87"/>
      <c r="H44" s="87"/>
      <c r="I44" s="87"/>
      <c r="J44" s="87"/>
      <c r="K44" s="87"/>
      <c r="L44" s="87"/>
    </row>
    <row r="45" spans="1:17" ht="17.100000000000001" customHeight="1" x14ac:dyDescent="0.2">
      <c r="A45" s="31">
        <v>42</v>
      </c>
      <c r="B45" s="56" t="s">
        <v>886</v>
      </c>
      <c r="C45" s="57" t="s">
        <v>38</v>
      </c>
      <c r="D45" s="58" t="s">
        <v>887</v>
      </c>
      <c r="E45" s="59" t="s">
        <v>888</v>
      </c>
      <c r="F45" s="87" t="s">
        <v>1299</v>
      </c>
      <c r="G45" s="87"/>
      <c r="H45" s="87"/>
      <c r="I45" s="61"/>
      <c r="J45" s="61"/>
      <c r="K45" s="61"/>
      <c r="L45" s="61"/>
      <c r="M45" s="27"/>
      <c r="N45" s="28"/>
      <c r="O45" s="29"/>
      <c r="P45" s="30"/>
      <c r="Q45" s="27"/>
    </row>
    <row r="46" spans="1:17" ht="15" customHeight="1" x14ac:dyDescent="0.2">
      <c r="A46" s="80"/>
      <c r="B46" s="80"/>
      <c r="C46" s="120" t="s">
        <v>1290</v>
      </c>
      <c r="D46" s="120"/>
      <c r="E46" s="120"/>
      <c r="F46" s="81" t="s">
        <v>1294</v>
      </c>
      <c r="G46" s="82"/>
      <c r="H46" s="81" t="s">
        <v>1230</v>
      </c>
      <c r="I46" s="81"/>
      <c r="J46" s="81" t="s">
        <v>1240</v>
      </c>
      <c r="K46" s="67"/>
      <c r="L46" s="67"/>
      <c r="M46" s="27"/>
      <c r="N46" s="28"/>
      <c r="O46" s="29"/>
      <c r="P46" s="30"/>
      <c r="Q46" s="27"/>
    </row>
    <row r="47" spans="1:17" ht="18.75" x14ac:dyDescent="0.2">
      <c r="A47" s="80"/>
      <c r="B47" s="80"/>
      <c r="C47" s="80"/>
      <c r="D47" s="80"/>
      <c r="E47" s="68" t="s">
        <v>1296</v>
      </c>
      <c r="F47" s="68">
        <f>COUNTIF(F4:F45,"ไทย")</f>
        <v>28</v>
      </c>
      <c r="G47" s="80"/>
      <c r="H47" s="80"/>
      <c r="I47" s="80"/>
      <c r="J47" s="80"/>
      <c r="K47" s="80"/>
      <c r="L47" s="80"/>
    </row>
    <row r="48" spans="1:17" ht="18.75" x14ac:dyDescent="0.2">
      <c r="A48" s="80"/>
      <c r="B48" s="80"/>
      <c r="C48" s="80"/>
      <c r="D48" s="80"/>
      <c r="E48" s="68" t="s">
        <v>1297</v>
      </c>
      <c r="F48" s="68">
        <f>COUNTIF(F4:F45,"จีน")</f>
        <v>13</v>
      </c>
      <c r="G48" s="80"/>
      <c r="H48" s="80"/>
      <c r="I48" s="80"/>
      <c r="J48" s="80"/>
      <c r="K48" s="80"/>
      <c r="L48" s="80"/>
    </row>
  </sheetData>
  <mergeCells count="4">
    <mergeCell ref="A1:L1"/>
    <mergeCell ref="A2:L2"/>
    <mergeCell ref="C3:E3"/>
    <mergeCell ref="C46:E46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33" zoomScale="130" zoomScaleSheetLayoutView="130" workbookViewId="0">
      <selection activeCell="H40" sqref="H40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6384" width="9.125" style="4"/>
  </cols>
  <sheetData>
    <row r="1" spans="1:11" ht="20.100000000000001" customHeight="1" x14ac:dyDescent="0.2">
      <c r="A1" s="115" t="s">
        <v>1270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0.100000000000001" customHeight="1" x14ac:dyDescent="0.2">
      <c r="A2" s="116" t="s">
        <v>1239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7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89"/>
      <c r="H3" s="89"/>
      <c r="I3" s="89"/>
      <c r="J3" s="89"/>
      <c r="K3" s="89"/>
    </row>
    <row r="4" spans="1:11" ht="17.100000000000001" customHeight="1" x14ac:dyDescent="0.2">
      <c r="A4" s="18">
        <v>1</v>
      </c>
      <c r="B4" s="19" t="s">
        <v>894</v>
      </c>
      <c r="C4" s="20" t="s">
        <v>2</v>
      </c>
      <c r="D4" s="21" t="s">
        <v>895</v>
      </c>
      <c r="E4" s="22" t="s">
        <v>896</v>
      </c>
      <c r="F4" s="62" t="s">
        <v>1276</v>
      </c>
      <c r="G4" s="87"/>
      <c r="H4" s="61" t="s">
        <v>1298</v>
      </c>
      <c r="I4" s="87"/>
      <c r="J4" s="87"/>
      <c r="K4" s="87"/>
    </row>
    <row r="5" spans="1:11" ht="17.100000000000001" customHeight="1" x14ac:dyDescent="0.2">
      <c r="A5" s="18">
        <v>2</v>
      </c>
      <c r="B5" s="19" t="s">
        <v>897</v>
      </c>
      <c r="C5" s="20" t="s">
        <v>2</v>
      </c>
      <c r="D5" s="21" t="s">
        <v>898</v>
      </c>
      <c r="E5" s="22" t="s">
        <v>899</v>
      </c>
      <c r="F5" s="63" t="s">
        <v>1280</v>
      </c>
      <c r="G5" s="87"/>
      <c r="H5" s="61" t="s">
        <v>1298</v>
      </c>
      <c r="I5" s="87"/>
      <c r="J5" s="87"/>
      <c r="K5" s="87"/>
    </row>
    <row r="6" spans="1:11" ht="17.100000000000001" customHeight="1" x14ac:dyDescent="0.2">
      <c r="A6" s="18">
        <v>3</v>
      </c>
      <c r="B6" s="19" t="s">
        <v>900</v>
      </c>
      <c r="C6" s="20" t="s">
        <v>2</v>
      </c>
      <c r="D6" s="21" t="s">
        <v>898</v>
      </c>
      <c r="E6" s="22" t="s">
        <v>901</v>
      </c>
      <c r="F6" s="63" t="s">
        <v>1280</v>
      </c>
      <c r="G6" s="87"/>
      <c r="H6" s="61" t="s">
        <v>1298</v>
      </c>
      <c r="I6" s="87"/>
      <c r="J6" s="87"/>
      <c r="K6" s="87"/>
    </row>
    <row r="7" spans="1:11" ht="17.100000000000001" customHeight="1" x14ac:dyDescent="0.2">
      <c r="A7" s="18">
        <v>4</v>
      </c>
      <c r="B7" s="19" t="s">
        <v>902</v>
      </c>
      <c r="C7" s="48" t="s">
        <v>2</v>
      </c>
      <c r="D7" s="49" t="s">
        <v>903</v>
      </c>
      <c r="E7" s="60" t="s">
        <v>904</v>
      </c>
      <c r="F7" s="64" t="s">
        <v>1278</v>
      </c>
      <c r="G7" s="87"/>
      <c r="H7" s="61" t="s">
        <v>1298</v>
      </c>
      <c r="I7" s="87"/>
      <c r="J7" s="87"/>
      <c r="K7" s="87"/>
    </row>
    <row r="8" spans="1:11" ht="17.100000000000001" customHeight="1" x14ac:dyDescent="0.2">
      <c r="A8" s="18">
        <v>5</v>
      </c>
      <c r="B8" s="19" t="s">
        <v>905</v>
      </c>
      <c r="C8" s="20" t="s">
        <v>2</v>
      </c>
      <c r="D8" s="21" t="s">
        <v>790</v>
      </c>
      <c r="E8" s="22" t="s">
        <v>906</v>
      </c>
      <c r="F8" s="65" t="s">
        <v>1279</v>
      </c>
      <c r="G8" s="87"/>
      <c r="H8" s="61" t="s">
        <v>1298</v>
      </c>
      <c r="I8" s="87"/>
      <c r="J8" s="87"/>
      <c r="K8" s="87"/>
    </row>
    <row r="9" spans="1:11" ht="17.100000000000001" customHeight="1" x14ac:dyDescent="0.2">
      <c r="A9" s="18">
        <v>6</v>
      </c>
      <c r="B9" s="19" t="s">
        <v>909</v>
      </c>
      <c r="C9" s="20" t="s">
        <v>2</v>
      </c>
      <c r="D9" s="21" t="s">
        <v>910</v>
      </c>
      <c r="E9" s="22" t="s">
        <v>911</v>
      </c>
      <c r="F9" s="65" t="s">
        <v>1279</v>
      </c>
      <c r="G9" s="87"/>
      <c r="H9" s="61" t="s">
        <v>1298</v>
      </c>
      <c r="I9" s="87"/>
      <c r="J9" s="87"/>
      <c r="K9" s="87"/>
    </row>
    <row r="10" spans="1:11" ht="17.100000000000001" customHeight="1" x14ac:dyDescent="0.2">
      <c r="A10" s="18">
        <v>7</v>
      </c>
      <c r="B10" s="19" t="s">
        <v>912</v>
      </c>
      <c r="C10" s="20" t="s">
        <v>2</v>
      </c>
      <c r="D10" s="21" t="s">
        <v>913</v>
      </c>
      <c r="E10" s="22" t="s">
        <v>914</v>
      </c>
      <c r="F10" s="62" t="s">
        <v>1276</v>
      </c>
      <c r="G10" s="87"/>
      <c r="H10" s="61" t="s">
        <v>1298</v>
      </c>
      <c r="I10" s="87"/>
      <c r="J10" s="87"/>
      <c r="K10" s="87"/>
    </row>
    <row r="11" spans="1:11" ht="17.100000000000001" customHeight="1" x14ac:dyDescent="0.2">
      <c r="A11" s="18">
        <v>8</v>
      </c>
      <c r="B11" s="19" t="s">
        <v>915</v>
      </c>
      <c r="C11" s="48" t="s">
        <v>2</v>
      </c>
      <c r="D11" s="49" t="s">
        <v>916</v>
      </c>
      <c r="E11" s="60" t="s">
        <v>917</v>
      </c>
      <c r="F11" s="62" t="s">
        <v>1276</v>
      </c>
      <c r="G11" s="87"/>
      <c r="H11" s="61" t="s">
        <v>1298</v>
      </c>
      <c r="I11" s="87"/>
      <c r="J11" s="87"/>
      <c r="K11" s="87"/>
    </row>
    <row r="12" spans="1:11" ht="17.100000000000001" customHeight="1" x14ac:dyDescent="0.2">
      <c r="A12" s="18">
        <v>9</v>
      </c>
      <c r="B12" s="19" t="s">
        <v>918</v>
      </c>
      <c r="C12" s="20" t="s">
        <v>2</v>
      </c>
      <c r="D12" s="21" t="s">
        <v>348</v>
      </c>
      <c r="E12" s="22" t="s">
        <v>919</v>
      </c>
      <c r="F12" s="64" t="s">
        <v>1278</v>
      </c>
      <c r="G12" s="87"/>
      <c r="H12" s="61" t="s">
        <v>1298</v>
      </c>
      <c r="I12" s="87"/>
      <c r="J12" s="87"/>
      <c r="K12" s="87"/>
    </row>
    <row r="13" spans="1:11" ht="17.100000000000001" customHeight="1" x14ac:dyDescent="0.2">
      <c r="A13" s="18">
        <v>10</v>
      </c>
      <c r="B13" s="19" t="s">
        <v>920</v>
      </c>
      <c r="C13" s="20" t="s">
        <v>2</v>
      </c>
      <c r="D13" s="21" t="s">
        <v>348</v>
      </c>
      <c r="E13" s="22" t="s">
        <v>921</v>
      </c>
      <c r="F13" s="62" t="s">
        <v>1276</v>
      </c>
      <c r="G13" s="87"/>
      <c r="H13" s="61" t="s">
        <v>1298</v>
      </c>
      <c r="I13" s="87"/>
      <c r="J13" s="87"/>
      <c r="K13" s="87"/>
    </row>
    <row r="14" spans="1:11" ht="17.100000000000001" customHeight="1" x14ac:dyDescent="0.2">
      <c r="A14" s="18">
        <v>11</v>
      </c>
      <c r="B14" s="19" t="s">
        <v>922</v>
      </c>
      <c r="C14" s="20" t="s">
        <v>2</v>
      </c>
      <c r="D14" s="21" t="s">
        <v>923</v>
      </c>
      <c r="E14" s="22" t="s">
        <v>924</v>
      </c>
      <c r="F14" s="64" t="s">
        <v>1278</v>
      </c>
      <c r="G14" s="87"/>
      <c r="H14" s="61" t="s">
        <v>1298</v>
      </c>
      <c r="I14" s="87"/>
      <c r="J14" s="87"/>
      <c r="K14" s="87"/>
    </row>
    <row r="15" spans="1:11" ht="17.100000000000001" customHeight="1" x14ac:dyDescent="0.2">
      <c r="A15" s="18">
        <v>12</v>
      </c>
      <c r="B15" s="19" t="s">
        <v>925</v>
      </c>
      <c r="C15" s="20" t="s">
        <v>2</v>
      </c>
      <c r="D15" s="21" t="s">
        <v>926</v>
      </c>
      <c r="E15" s="22" t="s">
        <v>927</v>
      </c>
      <c r="F15" s="62" t="s">
        <v>1276</v>
      </c>
      <c r="G15" s="87"/>
      <c r="H15" s="61" t="s">
        <v>1298</v>
      </c>
      <c r="I15" s="87"/>
      <c r="J15" s="87"/>
      <c r="K15" s="87"/>
    </row>
    <row r="16" spans="1:11" ht="17.100000000000001" customHeight="1" x14ac:dyDescent="0.2">
      <c r="A16" s="18">
        <v>13</v>
      </c>
      <c r="B16" s="19" t="s">
        <v>928</v>
      </c>
      <c r="C16" s="48" t="s">
        <v>2</v>
      </c>
      <c r="D16" s="49" t="s">
        <v>929</v>
      </c>
      <c r="E16" s="60" t="s">
        <v>930</v>
      </c>
      <c r="F16" s="62" t="s">
        <v>1276</v>
      </c>
      <c r="G16" s="87"/>
      <c r="H16" s="61" t="s">
        <v>1298</v>
      </c>
      <c r="I16" s="87"/>
      <c r="J16" s="87"/>
      <c r="K16" s="87"/>
    </row>
    <row r="17" spans="1:11" ht="17.100000000000001" customHeight="1" x14ac:dyDescent="0.2">
      <c r="A17" s="18">
        <v>14</v>
      </c>
      <c r="B17" s="19" t="s">
        <v>931</v>
      </c>
      <c r="C17" s="23" t="s">
        <v>2</v>
      </c>
      <c r="D17" s="24" t="s">
        <v>932</v>
      </c>
      <c r="E17" s="25" t="s">
        <v>933</v>
      </c>
      <c r="F17" s="63" t="s">
        <v>1280</v>
      </c>
      <c r="G17" s="87"/>
      <c r="H17" s="61" t="s">
        <v>1298</v>
      </c>
      <c r="I17" s="87"/>
      <c r="J17" s="87"/>
      <c r="K17" s="87"/>
    </row>
    <row r="18" spans="1:11" ht="17.100000000000001" customHeight="1" x14ac:dyDescent="0.2">
      <c r="A18" s="18">
        <v>15</v>
      </c>
      <c r="B18" s="19" t="s">
        <v>934</v>
      </c>
      <c r="C18" s="20" t="s">
        <v>2</v>
      </c>
      <c r="D18" s="21" t="s">
        <v>935</v>
      </c>
      <c r="E18" s="22" t="s">
        <v>936</v>
      </c>
      <c r="F18" s="62" t="s">
        <v>1276</v>
      </c>
      <c r="G18" s="87"/>
      <c r="H18" s="61" t="s">
        <v>1298</v>
      </c>
      <c r="I18" s="87"/>
      <c r="J18" s="87"/>
      <c r="K18" s="87"/>
    </row>
    <row r="19" spans="1:11" ht="17.100000000000001" customHeight="1" x14ac:dyDescent="0.2">
      <c r="A19" s="18">
        <v>16</v>
      </c>
      <c r="B19" s="19" t="s">
        <v>937</v>
      </c>
      <c r="C19" s="20" t="s">
        <v>2</v>
      </c>
      <c r="D19" s="21" t="s">
        <v>938</v>
      </c>
      <c r="E19" s="22" t="s">
        <v>171</v>
      </c>
      <c r="F19" s="64" t="s">
        <v>1278</v>
      </c>
      <c r="G19" s="87"/>
      <c r="H19" s="61" t="s">
        <v>1298</v>
      </c>
      <c r="I19" s="87"/>
      <c r="J19" s="87"/>
      <c r="K19" s="87"/>
    </row>
    <row r="20" spans="1:11" ht="17.100000000000001" customHeight="1" x14ac:dyDescent="0.2">
      <c r="A20" s="18">
        <v>17</v>
      </c>
      <c r="B20" s="19" t="s">
        <v>939</v>
      </c>
      <c r="C20" s="20" t="s">
        <v>2</v>
      </c>
      <c r="D20" s="21" t="s">
        <v>940</v>
      </c>
      <c r="E20" s="22" t="s">
        <v>941</v>
      </c>
      <c r="F20" s="63" t="s">
        <v>1280</v>
      </c>
      <c r="G20" s="87"/>
      <c r="H20" s="61" t="s">
        <v>1298</v>
      </c>
      <c r="I20" s="87"/>
      <c r="J20" s="87"/>
      <c r="K20" s="87"/>
    </row>
    <row r="21" spans="1:11" ht="17.100000000000001" customHeight="1" x14ac:dyDescent="0.2">
      <c r="A21" s="18">
        <v>18</v>
      </c>
      <c r="B21" s="19" t="s">
        <v>942</v>
      </c>
      <c r="C21" s="20" t="s">
        <v>2</v>
      </c>
      <c r="D21" s="21" t="s">
        <v>943</v>
      </c>
      <c r="E21" s="22" t="s">
        <v>944</v>
      </c>
      <c r="F21" s="64" t="s">
        <v>1278</v>
      </c>
      <c r="G21" s="87"/>
      <c r="H21" s="61" t="s">
        <v>1298</v>
      </c>
      <c r="I21" s="87"/>
      <c r="J21" s="87"/>
      <c r="K21" s="87"/>
    </row>
    <row r="22" spans="1:11" ht="17.100000000000001" customHeight="1" x14ac:dyDescent="0.2">
      <c r="A22" s="18">
        <v>19</v>
      </c>
      <c r="B22" s="19" t="s">
        <v>945</v>
      </c>
      <c r="C22" s="20" t="s">
        <v>2</v>
      </c>
      <c r="D22" s="21" t="s">
        <v>946</v>
      </c>
      <c r="E22" s="22" t="s">
        <v>947</v>
      </c>
      <c r="F22" s="64" t="s">
        <v>1278</v>
      </c>
      <c r="G22" s="87"/>
      <c r="H22" s="61" t="s">
        <v>1298</v>
      </c>
      <c r="I22" s="87"/>
      <c r="J22" s="87"/>
      <c r="K22" s="87"/>
    </row>
    <row r="23" spans="1:11" ht="17.100000000000001" customHeight="1" x14ac:dyDescent="0.2">
      <c r="A23" s="18">
        <v>20</v>
      </c>
      <c r="B23" s="19" t="s">
        <v>948</v>
      </c>
      <c r="C23" s="20" t="s">
        <v>2</v>
      </c>
      <c r="D23" s="21" t="s">
        <v>949</v>
      </c>
      <c r="E23" s="22" t="s">
        <v>950</v>
      </c>
      <c r="F23" s="64" t="s">
        <v>1278</v>
      </c>
      <c r="G23" s="87"/>
      <c r="H23" s="61" t="s">
        <v>1298</v>
      </c>
      <c r="I23" s="87"/>
      <c r="J23" s="87"/>
      <c r="K23" s="87"/>
    </row>
    <row r="24" spans="1:11" ht="17.100000000000001" customHeight="1" x14ac:dyDescent="0.2">
      <c r="A24" s="18">
        <v>21</v>
      </c>
      <c r="B24" s="19" t="s">
        <v>951</v>
      </c>
      <c r="C24" s="20" t="s">
        <v>2</v>
      </c>
      <c r="D24" s="21" t="s">
        <v>952</v>
      </c>
      <c r="E24" s="22" t="s">
        <v>893</v>
      </c>
      <c r="F24" s="64" t="s">
        <v>1278</v>
      </c>
      <c r="G24" s="87"/>
      <c r="H24" s="61" t="s">
        <v>1298</v>
      </c>
      <c r="I24" s="87"/>
      <c r="J24" s="87"/>
      <c r="K24" s="87"/>
    </row>
    <row r="25" spans="1:11" ht="17.100000000000001" customHeight="1" x14ac:dyDescent="0.2">
      <c r="A25" s="18">
        <v>22</v>
      </c>
      <c r="B25" s="19" t="s">
        <v>953</v>
      </c>
      <c r="C25" s="20" t="s">
        <v>2</v>
      </c>
      <c r="D25" s="21" t="s">
        <v>954</v>
      </c>
      <c r="E25" s="22" t="s">
        <v>955</v>
      </c>
      <c r="F25" s="64" t="s">
        <v>1278</v>
      </c>
      <c r="G25" s="87"/>
      <c r="H25" s="61" t="s">
        <v>1298</v>
      </c>
      <c r="I25" s="87"/>
      <c r="J25" s="87"/>
      <c r="K25" s="87"/>
    </row>
    <row r="26" spans="1:11" ht="17.100000000000001" customHeight="1" x14ac:dyDescent="0.2">
      <c r="A26" s="18">
        <v>23</v>
      </c>
      <c r="B26" s="19" t="s">
        <v>959</v>
      </c>
      <c r="C26" s="20" t="s">
        <v>2</v>
      </c>
      <c r="D26" s="21" t="s">
        <v>960</v>
      </c>
      <c r="E26" s="22" t="s">
        <v>961</v>
      </c>
      <c r="F26" s="62" t="s">
        <v>1276</v>
      </c>
      <c r="G26" s="87"/>
      <c r="H26" s="61" t="s">
        <v>1298</v>
      </c>
      <c r="I26" s="87"/>
      <c r="J26" s="87"/>
      <c r="K26" s="87"/>
    </row>
    <row r="27" spans="1:11" ht="17.100000000000001" customHeight="1" x14ac:dyDescent="0.2">
      <c r="A27" s="18">
        <v>24</v>
      </c>
      <c r="B27" s="19" t="s">
        <v>962</v>
      </c>
      <c r="C27" s="20" t="s">
        <v>2</v>
      </c>
      <c r="D27" s="21" t="s">
        <v>963</v>
      </c>
      <c r="E27" s="22" t="s">
        <v>964</v>
      </c>
      <c r="F27" s="62" t="s">
        <v>1276</v>
      </c>
      <c r="G27" s="87"/>
      <c r="H27" s="61" t="s">
        <v>1298</v>
      </c>
      <c r="I27" s="87"/>
      <c r="J27" s="87"/>
      <c r="K27" s="87"/>
    </row>
    <row r="28" spans="1:11" ht="17.100000000000001" customHeight="1" x14ac:dyDescent="0.2">
      <c r="A28" s="18">
        <v>25</v>
      </c>
      <c r="B28" s="19" t="s">
        <v>965</v>
      </c>
      <c r="C28" s="23" t="s">
        <v>2</v>
      </c>
      <c r="D28" s="24" t="s">
        <v>966</v>
      </c>
      <c r="E28" s="25" t="s">
        <v>967</v>
      </c>
      <c r="F28" s="65" t="s">
        <v>1279</v>
      </c>
      <c r="G28" s="87"/>
      <c r="H28" s="61" t="s">
        <v>1298</v>
      </c>
      <c r="I28" s="87"/>
      <c r="J28" s="87"/>
      <c r="K28" s="87"/>
    </row>
    <row r="29" spans="1:11" ht="17.100000000000001" customHeight="1" x14ac:dyDescent="0.2">
      <c r="A29" s="18">
        <v>26</v>
      </c>
      <c r="B29" s="19" t="s">
        <v>968</v>
      </c>
      <c r="C29" s="20" t="s">
        <v>2</v>
      </c>
      <c r="D29" s="21" t="s">
        <v>969</v>
      </c>
      <c r="E29" s="22" t="s">
        <v>15</v>
      </c>
      <c r="F29" s="62" t="s">
        <v>1276</v>
      </c>
      <c r="G29" s="87"/>
      <c r="H29" s="61" t="s">
        <v>1298</v>
      </c>
      <c r="I29" s="87"/>
      <c r="J29" s="87"/>
      <c r="K29" s="87"/>
    </row>
    <row r="30" spans="1:11" ht="17.100000000000001" customHeight="1" x14ac:dyDescent="0.2">
      <c r="A30" s="18">
        <v>27</v>
      </c>
      <c r="B30" s="19" t="s">
        <v>970</v>
      </c>
      <c r="C30" s="20" t="s">
        <v>2</v>
      </c>
      <c r="D30" s="21" t="s">
        <v>971</v>
      </c>
      <c r="E30" s="22" t="s">
        <v>972</v>
      </c>
      <c r="F30" s="64" t="s">
        <v>1278</v>
      </c>
      <c r="G30" s="87"/>
      <c r="H30" s="61" t="s">
        <v>1298</v>
      </c>
      <c r="I30" s="87"/>
      <c r="J30" s="87"/>
      <c r="K30" s="87"/>
    </row>
    <row r="31" spans="1:11" ht="17.100000000000001" customHeight="1" x14ac:dyDescent="0.2">
      <c r="A31" s="18">
        <v>28</v>
      </c>
      <c r="B31" s="19" t="s">
        <v>973</v>
      </c>
      <c r="C31" s="20" t="s">
        <v>2</v>
      </c>
      <c r="D31" s="21" t="s">
        <v>974</v>
      </c>
      <c r="E31" s="22" t="s">
        <v>975</v>
      </c>
      <c r="F31" s="63" t="s">
        <v>1280</v>
      </c>
      <c r="G31" s="87"/>
      <c r="H31" s="61" t="s">
        <v>1298</v>
      </c>
      <c r="I31" s="87"/>
      <c r="J31" s="87"/>
      <c r="K31" s="87"/>
    </row>
    <row r="32" spans="1:11" ht="17.100000000000001" customHeight="1" x14ac:dyDescent="0.2">
      <c r="A32" s="18">
        <v>29</v>
      </c>
      <c r="B32" s="19" t="s">
        <v>976</v>
      </c>
      <c r="C32" s="48" t="s">
        <v>2</v>
      </c>
      <c r="D32" s="49" t="s">
        <v>977</v>
      </c>
      <c r="E32" s="60" t="s">
        <v>978</v>
      </c>
      <c r="F32" s="62" t="s">
        <v>1276</v>
      </c>
      <c r="G32" s="87"/>
      <c r="H32" s="61" t="s">
        <v>1298</v>
      </c>
      <c r="I32" s="87"/>
      <c r="J32" s="87"/>
      <c r="K32" s="87"/>
    </row>
    <row r="33" spans="1:14" ht="17.100000000000001" customHeight="1" x14ac:dyDescent="0.2">
      <c r="A33" s="18">
        <v>30</v>
      </c>
      <c r="B33" s="47" t="s">
        <v>1285</v>
      </c>
      <c r="C33" s="48" t="s">
        <v>2</v>
      </c>
      <c r="D33" s="49" t="s">
        <v>1286</v>
      </c>
      <c r="E33" s="60" t="s">
        <v>1287</v>
      </c>
      <c r="F33" s="65" t="s">
        <v>1279</v>
      </c>
      <c r="G33" s="87"/>
      <c r="H33" s="61" t="s">
        <v>1298</v>
      </c>
      <c r="I33" s="87"/>
      <c r="J33" s="87"/>
      <c r="K33" s="87"/>
    </row>
    <row r="34" spans="1:14" ht="17.100000000000001" customHeight="1" x14ac:dyDescent="0.2">
      <c r="A34" s="18">
        <v>31</v>
      </c>
      <c r="B34" s="19" t="s">
        <v>979</v>
      </c>
      <c r="C34" s="48" t="s">
        <v>38</v>
      </c>
      <c r="D34" s="49" t="s">
        <v>980</v>
      </c>
      <c r="E34" s="60" t="s">
        <v>981</v>
      </c>
      <c r="F34" s="66" t="s">
        <v>1277</v>
      </c>
      <c r="G34" s="87"/>
      <c r="H34" s="61" t="s">
        <v>1298</v>
      </c>
      <c r="I34" s="87"/>
      <c r="J34" s="87"/>
      <c r="K34" s="87"/>
    </row>
    <row r="35" spans="1:14" ht="17.100000000000001" customHeight="1" x14ac:dyDescent="0.2">
      <c r="A35" s="18">
        <v>32</v>
      </c>
      <c r="B35" s="19" t="s">
        <v>982</v>
      </c>
      <c r="C35" s="48" t="s">
        <v>38</v>
      </c>
      <c r="D35" s="49" t="s">
        <v>983</v>
      </c>
      <c r="E35" s="60" t="s">
        <v>984</v>
      </c>
      <c r="F35" s="65" t="s">
        <v>1279</v>
      </c>
      <c r="G35" s="87"/>
      <c r="H35" s="61" t="s">
        <v>1298</v>
      </c>
      <c r="I35" s="87"/>
      <c r="J35" s="87"/>
      <c r="K35" s="87"/>
    </row>
    <row r="36" spans="1:14" ht="17.100000000000001" customHeight="1" x14ac:dyDescent="0.2">
      <c r="A36" s="18">
        <v>33</v>
      </c>
      <c r="B36" s="19" t="s">
        <v>985</v>
      </c>
      <c r="C36" s="20" t="s">
        <v>38</v>
      </c>
      <c r="D36" s="21" t="s">
        <v>986</v>
      </c>
      <c r="E36" s="22" t="s">
        <v>987</v>
      </c>
      <c r="F36" s="65" t="s">
        <v>1279</v>
      </c>
      <c r="G36" s="87"/>
      <c r="H36" s="61" t="s">
        <v>1299</v>
      </c>
      <c r="I36" s="87"/>
      <c r="J36" s="87"/>
      <c r="K36" s="87"/>
    </row>
    <row r="37" spans="1:14" ht="17.100000000000001" customHeight="1" x14ac:dyDescent="0.2">
      <c r="A37" s="18">
        <v>34</v>
      </c>
      <c r="B37" s="19" t="s">
        <v>988</v>
      </c>
      <c r="C37" s="20" t="s">
        <v>38</v>
      </c>
      <c r="D37" s="21" t="s">
        <v>989</v>
      </c>
      <c r="E37" s="22" t="s">
        <v>420</v>
      </c>
      <c r="F37" s="63" t="s">
        <v>1280</v>
      </c>
      <c r="G37" s="87"/>
      <c r="H37" s="61" t="s">
        <v>1299</v>
      </c>
      <c r="I37" s="87"/>
      <c r="J37" s="87"/>
      <c r="K37" s="87"/>
    </row>
    <row r="38" spans="1:14" ht="17.100000000000001" customHeight="1" x14ac:dyDescent="0.2">
      <c r="A38" s="18">
        <v>35</v>
      </c>
      <c r="B38" s="19" t="s">
        <v>990</v>
      </c>
      <c r="C38" s="20" t="s">
        <v>38</v>
      </c>
      <c r="D38" s="21" t="s">
        <v>991</v>
      </c>
      <c r="E38" s="22" t="s">
        <v>992</v>
      </c>
      <c r="F38" s="66" t="s">
        <v>1277</v>
      </c>
      <c r="G38" s="87"/>
      <c r="H38" s="61" t="s">
        <v>1298</v>
      </c>
      <c r="I38" s="87"/>
      <c r="J38" s="87"/>
      <c r="K38" s="87"/>
    </row>
    <row r="39" spans="1:14" ht="17.100000000000001" customHeight="1" x14ac:dyDescent="0.2">
      <c r="A39" s="18">
        <v>36</v>
      </c>
      <c r="B39" s="19" t="s">
        <v>993</v>
      </c>
      <c r="C39" s="20" t="s">
        <v>38</v>
      </c>
      <c r="D39" s="21" t="s">
        <v>994</v>
      </c>
      <c r="E39" s="22" t="s">
        <v>995</v>
      </c>
      <c r="F39" s="66" t="s">
        <v>1277</v>
      </c>
      <c r="G39" s="87"/>
      <c r="H39" s="61" t="s">
        <v>1299</v>
      </c>
      <c r="I39" s="87"/>
      <c r="J39" s="87"/>
      <c r="K39" s="87"/>
    </row>
    <row r="40" spans="1:14" ht="17.100000000000001" customHeight="1" x14ac:dyDescent="0.2">
      <c r="A40" s="18">
        <v>37</v>
      </c>
      <c r="B40" s="19" t="s">
        <v>996</v>
      </c>
      <c r="C40" s="57" t="s">
        <v>38</v>
      </c>
      <c r="D40" s="58" t="s">
        <v>997</v>
      </c>
      <c r="E40" s="59" t="s">
        <v>998</v>
      </c>
      <c r="F40" s="65" t="s">
        <v>1279</v>
      </c>
      <c r="G40" s="87"/>
      <c r="H40" s="61" t="s">
        <v>1298</v>
      </c>
      <c r="I40" s="87"/>
      <c r="J40" s="87"/>
      <c r="K40" s="87"/>
    </row>
    <row r="41" spans="1:14" ht="17.100000000000001" customHeight="1" x14ac:dyDescent="0.2">
      <c r="A41" s="18">
        <v>38</v>
      </c>
      <c r="B41" s="19" t="s">
        <v>999</v>
      </c>
      <c r="C41" s="20" t="s">
        <v>38</v>
      </c>
      <c r="D41" s="21" t="s">
        <v>1000</v>
      </c>
      <c r="E41" s="22" t="s">
        <v>369</v>
      </c>
      <c r="F41" s="66" t="s">
        <v>1277</v>
      </c>
      <c r="G41" s="87"/>
      <c r="H41" s="61" t="s">
        <v>1298</v>
      </c>
      <c r="I41" s="87"/>
      <c r="J41" s="87"/>
      <c r="K41" s="87"/>
    </row>
    <row r="42" spans="1:14" ht="17.100000000000001" customHeight="1" x14ac:dyDescent="0.2">
      <c r="A42" s="18">
        <v>39</v>
      </c>
      <c r="B42" s="19" t="s">
        <v>1001</v>
      </c>
      <c r="C42" s="23" t="s">
        <v>38</v>
      </c>
      <c r="D42" s="24" t="s">
        <v>1002</v>
      </c>
      <c r="E42" s="24" t="s">
        <v>1003</v>
      </c>
      <c r="F42" s="66" t="s">
        <v>1277</v>
      </c>
      <c r="G42" s="87"/>
      <c r="H42" s="61" t="s">
        <v>1298</v>
      </c>
      <c r="I42" s="87"/>
      <c r="J42" s="87"/>
      <c r="K42" s="87"/>
    </row>
    <row r="43" spans="1:14" ht="17.100000000000001" customHeight="1" x14ac:dyDescent="0.2">
      <c r="A43" s="18">
        <v>40</v>
      </c>
      <c r="B43" s="47" t="s">
        <v>1004</v>
      </c>
      <c r="C43" s="48" t="s">
        <v>38</v>
      </c>
      <c r="D43" s="49" t="s">
        <v>1005</v>
      </c>
      <c r="E43" s="49" t="s">
        <v>1006</v>
      </c>
      <c r="F43" s="65" t="s">
        <v>1279</v>
      </c>
      <c r="G43" s="87"/>
      <c r="H43" s="61" t="s">
        <v>1298</v>
      </c>
      <c r="I43" s="87"/>
      <c r="J43" s="87"/>
      <c r="K43" s="87"/>
    </row>
    <row r="44" spans="1:14" ht="15" customHeight="1" x14ac:dyDescent="0.3">
      <c r="A44" s="80"/>
      <c r="B44" s="80"/>
      <c r="C44" s="80"/>
      <c r="D44" s="80"/>
      <c r="E44" s="91"/>
      <c r="F44" s="92" t="s">
        <v>1281</v>
      </c>
      <c r="G44" s="100"/>
      <c r="H44" s="100"/>
      <c r="I44" s="2"/>
      <c r="J44" s="2"/>
      <c r="K44" s="2"/>
      <c r="L44" s="29"/>
      <c r="M44" s="30"/>
      <c r="N44" s="27"/>
    </row>
    <row r="45" spans="1:14" ht="14.1" customHeight="1" x14ac:dyDescent="0.2">
      <c r="A45" s="80"/>
      <c r="B45" s="80"/>
      <c r="C45" s="80"/>
      <c r="D45" s="80"/>
      <c r="E45" s="93" t="s">
        <v>1277</v>
      </c>
      <c r="F45" s="94">
        <f>COUNTIF(F4:F43,"คหกรรม")</f>
        <v>5</v>
      </c>
      <c r="G45" s="99" t="s">
        <v>1296</v>
      </c>
      <c r="H45" s="94">
        <f>COUNTIF(H3:H43,"ไทย")</f>
        <v>37</v>
      </c>
      <c r="I45" s="80"/>
      <c r="J45" s="80"/>
      <c r="K45" s="80"/>
    </row>
    <row r="46" spans="1:14" ht="14.1" customHeight="1" x14ac:dyDescent="0.2">
      <c r="A46" s="80"/>
      <c r="B46" s="80"/>
      <c r="C46" s="80"/>
      <c r="D46" s="80"/>
      <c r="E46" s="95" t="s">
        <v>1276</v>
      </c>
      <c r="F46" s="94">
        <f>COUNTIF(F4:F43,"อุตสาหกรรม")</f>
        <v>11</v>
      </c>
      <c r="G46" s="99" t="s">
        <v>1297</v>
      </c>
      <c r="H46" s="94">
        <f>COUNTIF(H3:H43,"จีน")</f>
        <v>3</v>
      </c>
      <c r="I46" s="80"/>
      <c r="J46" s="80"/>
      <c r="K46" s="80"/>
    </row>
    <row r="47" spans="1:14" ht="14.1" customHeight="1" x14ac:dyDescent="0.2">
      <c r="A47" s="80"/>
      <c r="B47" s="80"/>
      <c r="C47" s="80"/>
      <c r="D47" s="80"/>
      <c r="E47" s="96" t="s">
        <v>1278</v>
      </c>
      <c r="F47" s="94">
        <f>COUNTIF(F4:F43,"เกษตร")</f>
        <v>10</v>
      </c>
      <c r="G47" s="91"/>
      <c r="H47" s="91"/>
      <c r="I47" s="80"/>
      <c r="J47" s="80"/>
      <c r="K47" s="80"/>
    </row>
    <row r="48" spans="1:14" ht="14.1" customHeight="1" x14ac:dyDescent="0.2">
      <c r="A48" s="80"/>
      <c r="B48" s="80"/>
      <c r="C48" s="80"/>
      <c r="D48" s="80"/>
      <c r="E48" s="97" t="s">
        <v>1279</v>
      </c>
      <c r="F48" s="94">
        <f>COUNTIF(F4:F43,"ธุรกิจ")</f>
        <v>8</v>
      </c>
      <c r="G48" s="91"/>
      <c r="H48" s="91"/>
      <c r="I48" s="80"/>
      <c r="J48" s="80"/>
      <c r="K48" s="80"/>
    </row>
    <row r="49" spans="1:11" ht="14.1" customHeight="1" x14ac:dyDescent="0.2">
      <c r="A49" s="80"/>
      <c r="B49" s="80"/>
      <c r="C49" s="80"/>
      <c r="D49" s="80"/>
      <c r="E49" s="98" t="s">
        <v>1280</v>
      </c>
      <c r="F49" s="94">
        <f>COUNTIF(F4:F43,"ดนตรี")</f>
        <v>6</v>
      </c>
      <c r="G49" s="91"/>
      <c r="H49" s="91"/>
      <c r="I49" s="80"/>
      <c r="J49" s="80"/>
      <c r="K49" s="80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35" zoomScale="160" zoomScaleSheetLayoutView="160" workbookViewId="0">
      <selection activeCell="H48" sqref="H48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6384" width="9.125" style="4"/>
  </cols>
  <sheetData>
    <row r="1" spans="1:11" ht="18" customHeight="1" x14ac:dyDescent="0.2">
      <c r="A1" s="115" t="s">
        <v>1269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18" customHeight="1" x14ac:dyDescent="0.2">
      <c r="A2" s="116" t="s">
        <v>1242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7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89"/>
      <c r="H3" s="89"/>
      <c r="I3" s="89"/>
      <c r="J3" s="89"/>
      <c r="K3" s="89"/>
    </row>
    <row r="4" spans="1:11" ht="17.100000000000001" customHeight="1" x14ac:dyDescent="0.2">
      <c r="A4" s="18">
        <v>1</v>
      </c>
      <c r="B4" s="47" t="s">
        <v>1058</v>
      </c>
      <c r="C4" s="48" t="s">
        <v>2</v>
      </c>
      <c r="D4" s="49" t="s">
        <v>1059</v>
      </c>
      <c r="E4" s="60" t="s">
        <v>1060</v>
      </c>
      <c r="F4" s="63" t="s">
        <v>1280</v>
      </c>
      <c r="G4" s="87"/>
      <c r="H4" s="61" t="s">
        <v>1298</v>
      </c>
      <c r="I4" s="87"/>
      <c r="J4" s="87"/>
      <c r="K4" s="87"/>
    </row>
    <row r="5" spans="1:11" ht="17.100000000000001" customHeight="1" x14ac:dyDescent="0.2">
      <c r="A5" s="18">
        <v>2</v>
      </c>
      <c r="B5" s="19" t="s">
        <v>1007</v>
      </c>
      <c r="C5" s="20" t="s">
        <v>2</v>
      </c>
      <c r="D5" s="21" t="s">
        <v>898</v>
      </c>
      <c r="E5" s="22" t="s">
        <v>1008</v>
      </c>
      <c r="F5" s="63" t="s">
        <v>1280</v>
      </c>
      <c r="G5" s="87"/>
      <c r="H5" s="61" t="s">
        <v>1298</v>
      </c>
      <c r="I5" s="87"/>
      <c r="J5" s="87"/>
      <c r="K5" s="87"/>
    </row>
    <row r="6" spans="1:11" ht="17.100000000000001" customHeight="1" x14ac:dyDescent="0.2">
      <c r="A6" s="18">
        <v>3</v>
      </c>
      <c r="B6" s="19" t="s">
        <v>1009</v>
      </c>
      <c r="C6" s="20" t="s">
        <v>2</v>
      </c>
      <c r="D6" s="21" t="s">
        <v>1010</v>
      </c>
      <c r="E6" s="22" t="s">
        <v>1011</v>
      </c>
      <c r="F6" s="62" t="s">
        <v>1276</v>
      </c>
      <c r="G6" s="87"/>
      <c r="H6" s="61" t="s">
        <v>1298</v>
      </c>
      <c r="I6" s="87"/>
      <c r="J6" s="87"/>
      <c r="K6" s="87"/>
    </row>
    <row r="7" spans="1:11" ht="17.100000000000001" customHeight="1" x14ac:dyDescent="0.2">
      <c r="A7" s="18">
        <v>4</v>
      </c>
      <c r="B7" s="19" t="s">
        <v>1012</v>
      </c>
      <c r="C7" s="48" t="s">
        <v>2</v>
      </c>
      <c r="D7" s="49" t="s">
        <v>1013</v>
      </c>
      <c r="E7" s="60" t="s">
        <v>1014</v>
      </c>
      <c r="F7" s="64" t="s">
        <v>1278</v>
      </c>
      <c r="G7" s="87"/>
      <c r="H7" s="61" t="s">
        <v>1298</v>
      </c>
      <c r="I7" s="87"/>
      <c r="J7" s="87"/>
      <c r="K7" s="87"/>
    </row>
    <row r="8" spans="1:11" ht="17.100000000000001" customHeight="1" x14ac:dyDescent="0.2">
      <c r="A8" s="18">
        <v>5</v>
      </c>
      <c r="B8" s="19" t="s">
        <v>1015</v>
      </c>
      <c r="C8" s="48" t="s">
        <v>2</v>
      </c>
      <c r="D8" s="49" t="s">
        <v>1016</v>
      </c>
      <c r="E8" s="60" t="s">
        <v>1017</v>
      </c>
      <c r="F8" s="63" t="s">
        <v>1280</v>
      </c>
      <c r="G8" s="87"/>
      <c r="H8" s="61" t="s">
        <v>1298</v>
      </c>
      <c r="I8" s="87"/>
      <c r="J8" s="87"/>
      <c r="K8" s="87"/>
    </row>
    <row r="9" spans="1:11" ht="17.100000000000001" customHeight="1" x14ac:dyDescent="0.2">
      <c r="A9" s="18">
        <v>6</v>
      </c>
      <c r="B9" s="19" t="s">
        <v>1018</v>
      </c>
      <c r="C9" s="20" t="s">
        <v>2</v>
      </c>
      <c r="D9" s="21" t="s">
        <v>1019</v>
      </c>
      <c r="E9" s="22" t="s">
        <v>1020</v>
      </c>
      <c r="F9" s="63" t="s">
        <v>1280</v>
      </c>
      <c r="G9" s="87"/>
      <c r="H9" s="61" t="s">
        <v>1298</v>
      </c>
      <c r="I9" s="87"/>
      <c r="J9" s="87"/>
      <c r="K9" s="87"/>
    </row>
    <row r="10" spans="1:11" ht="17.100000000000001" customHeight="1" x14ac:dyDescent="0.2">
      <c r="A10" s="18">
        <v>7</v>
      </c>
      <c r="B10" s="19" t="s">
        <v>1021</v>
      </c>
      <c r="C10" s="20" t="s">
        <v>2</v>
      </c>
      <c r="D10" s="21" t="s">
        <v>1022</v>
      </c>
      <c r="E10" s="22" t="s">
        <v>893</v>
      </c>
      <c r="F10" s="64" t="s">
        <v>1278</v>
      </c>
      <c r="G10" s="87"/>
      <c r="H10" s="61" t="s">
        <v>1298</v>
      </c>
      <c r="I10" s="87"/>
      <c r="J10" s="87"/>
      <c r="K10" s="87"/>
    </row>
    <row r="11" spans="1:11" ht="17.100000000000001" customHeight="1" x14ac:dyDescent="0.2">
      <c r="A11" s="18">
        <v>8</v>
      </c>
      <c r="B11" s="19" t="s">
        <v>1023</v>
      </c>
      <c r="C11" s="20" t="s">
        <v>2</v>
      </c>
      <c r="D11" s="21" t="s">
        <v>1024</v>
      </c>
      <c r="E11" s="22" t="s">
        <v>1025</v>
      </c>
      <c r="F11" s="62" t="s">
        <v>1276</v>
      </c>
      <c r="G11" s="87"/>
      <c r="H11" s="61" t="s">
        <v>1298</v>
      </c>
      <c r="I11" s="87"/>
      <c r="J11" s="87"/>
      <c r="K11" s="87"/>
    </row>
    <row r="12" spans="1:11" ht="17.100000000000001" customHeight="1" x14ac:dyDescent="0.2">
      <c r="A12" s="18">
        <v>9</v>
      </c>
      <c r="B12" s="19" t="s">
        <v>1026</v>
      </c>
      <c r="C12" s="20" t="s">
        <v>2</v>
      </c>
      <c r="D12" s="21" t="s">
        <v>1027</v>
      </c>
      <c r="E12" s="22" t="s">
        <v>1028</v>
      </c>
      <c r="F12" s="64" t="s">
        <v>1278</v>
      </c>
      <c r="G12" s="87"/>
      <c r="H12" s="61" t="s">
        <v>1298</v>
      </c>
      <c r="I12" s="87"/>
      <c r="J12" s="87"/>
      <c r="K12" s="87"/>
    </row>
    <row r="13" spans="1:11" ht="17.100000000000001" customHeight="1" x14ac:dyDescent="0.2">
      <c r="A13" s="18">
        <v>10</v>
      </c>
      <c r="B13" s="19" t="s">
        <v>1029</v>
      </c>
      <c r="C13" s="20" t="s">
        <v>2</v>
      </c>
      <c r="D13" s="21" t="s">
        <v>1030</v>
      </c>
      <c r="E13" s="22" t="s">
        <v>1031</v>
      </c>
      <c r="F13" s="64" t="s">
        <v>1278</v>
      </c>
      <c r="G13" s="87"/>
      <c r="H13" s="61" t="s">
        <v>1298</v>
      </c>
      <c r="I13" s="87"/>
      <c r="J13" s="87"/>
      <c r="K13" s="87"/>
    </row>
    <row r="14" spans="1:11" ht="17.100000000000001" customHeight="1" x14ac:dyDescent="0.2">
      <c r="A14" s="18">
        <v>11</v>
      </c>
      <c r="B14" s="19" t="s">
        <v>1032</v>
      </c>
      <c r="C14" s="20" t="s">
        <v>2</v>
      </c>
      <c r="D14" s="21" t="s">
        <v>790</v>
      </c>
      <c r="E14" s="22" t="s">
        <v>1033</v>
      </c>
      <c r="F14" s="64" t="s">
        <v>1278</v>
      </c>
      <c r="G14" s="87"/>
      <c r="H14" s="61" t="s">
        <v>1298</v>
      </c>
      <c r="I14" s="87"/>
      <c r="J14" s="87"/>
      <c r="K14" s="87"/>
    </row>
    <row r="15" spans="1:11" ht="17.100000000000001" customHeight="1" x14ac:dyDescent="0.2">
      <c r="A15" s="18">
        <v>12</v>
      </c>
      <c r="B15" s="19" t="s">
        <v>1034</v>
      </c>
      <c r="C15" s="20" t="s">
        <v>2</v>
      </c>
      <c r="D15" s="21" t="s">
        <v>1035</v>
      </c>
      <c r="E15" s="22" t="s">
        <v>528</v>
      </c>
      <c r="F15" s="64" t="s">
        <v>1278</v>
      </c>
      <c r="G15" s="87"/>
      <c r="H15" s="61" t="s">
        <v>1298</v>
      </c>
      <c r="I15" s="87"/>
      <c r="J15" s="87"/>
      <c r="K15" s="87"/>
    </row>
    <row r="16" spans="1:11" ht="17.100000000000001" customHeight="1" x14ac:dyDescent="0.2">
      <c r="A16" s="18">
        <v>13</v>
      </c>
      <c r="B16" s="19" t="s">
        <v>1036</v>
      </c>
      <c r="C16" s="20" t="s">
        <v>2</v>
      </c>
      <c r="D16" s="21" t="s">
        <v>1037</v>
      </c>
      <c r="E16" s="22" t="s">
        <v>911</v>
      </c>
      <c r="F16" s="62" t="s">
        <v>1276</v>
      </c>
      <c r="G16" s="87"/>
      <c r="H16" s="61" t="s">
        <v>1298</v>
      </c>
      <c r="I16" s="87"/>
      <c r="J16" s="87"/>
      <c r="K16" s="87"/>
    </row>
    <row r="17" spans="1:11" ht="17.100000000000001" customHeight="1" x14ac:dyDescent="0.2">
      <c r="A17" s="18">
        <v>14</v>
      </c>
      <c r="B17" s="19" t="s">
        <v>1038</v>
      </c>
      <c r="C17" s="57" t="s">
        <v>2</v>
      </c>
      <c r="D17" s="58" t="s">
        <v>1039</v>
      </c>
      <c r="E17" s="59" t="s">
        <v>1040</v>
      </c>
      <c r="F17" s="63" t="s">
        <v>1280</v>
      </c>
      <c r="G17" s="87"/>
      <c r="H17" s="61" t="s">
        <v>1298</v>
      </c>
      <c r="I17" s="87"/>
      <c r="J17" s="87"/>
      <c r="K17" s="87"/>
    </row>
    <row r="18" spans="1:11" ht="17.100000000000001" customHeight="1" x14ac:dyDescent="0.2">
      <c r="A18" s="18">
        <v>15</v>
      </c>
      <c r="B18" s="19" t="s">
        <v>1041</v>
      </c>
      <c r="C18" s="20" t="s">
        <v>2</v>
      </c>
      <c r="D18" s="21" t="s">
        <v>1042</v>
      </c>
      <c r="E18" s="22" t="s">
        <v>1043</v>
      </c>
      <c r="F18" s="64" t="s">
        <v>1278</v>
      </c>
      <c r="G18" s="87"/>
      <c r="H18" s="61" t="s">
        <v>1298</v>
      </c>
      <c r="I18" s="87"/>
      <c r="J18" s="87"/>
      <c r="K18" s="87"/>
    </row>
    <row r="19" spans="1:11" ht="17.100000000000001" customHeight="1" x14ac:dyDescent="0.2">
      <c r="A19" s="18">
        <v>16</v>
      </c>
      <c r="B19" s="19" t="s">
        <v>1044</v>
      </c>
      <c r="C19" s="20" t="s">
        <v>2</v>
      </c>
      <c r="D19" s="21" t="s">
        <v>1045</v>
      </c>
      <c r="E19" s="22" t="s">
        <v>1046</v>
      </c>
      <c r="F19" s="63" t="s">
        <v>1280</v>
      </c>
      <c r="G19" s="87"/>
      <c r="H19" s="61" t="s">
        <v>1298</v>
      </c>
      <c r="I19" s="87"/>
      <c r="J19" s="87"/>
      <c r="K19" s="87"/>
    </row>
    <row r="20" spans="1:11" ht="17.100000000000001" customHeight="1" x14ac:dyDescent="0.2">
      <c r="A20" s="18">
        <v>17</v>
      </c>
      <c r="B20" s="19" t="s">
        <v>1047</v>
      </c>
      <c r="C20" s="20" t="s">
        <v>2</v>
      </c>
      <c r="D20" s="21" t="s">
        <v>1048</v>
      </c>
      <c r="E20" s="22" t="s">
        <v>1049</v>
      </c>
      <c r="F20" s="63" t="s">
        <v>1280</v>
      </c>
      <c r="G20" s="87"/>
      <c r="H20" s="61" t="s">
        <v>1298</v>
      </c>
      <c r="I20" s="87"/>
      <c r="J20" s="87"/>
      <c r="K20" s="87"/>
    </row>
    <row r="21" spans="1:11" ht="17.100000000000001" customHeight="1" x14ac:dyDescent="0.2">
      <c r="A21" s="18">
        <v>18</v>
      </c>
      <c r="B21" s="19" t="s">
        <v>1050</v>
      </c>
      <c r="C21" s="20" t="s">
        <v>2</v>
      </c>
      <c r="D21" s="21" t="s">
        <v>1265</v>
      </c>
      <c r="E21" s="22" t="s">
        <v>1051</v>
      </c>
      <c r="F21" s="63" t="s">
        <v>1280</v>
      </c>
      <c r="G21" s="87"/>
      <c r="H21" s="61" t="s">
        <v>1298</v>
      </c>
      <c r="I21" s="87"/>
      <c r="J21" s="87"/>
      <c r="K21" s="87"/>
    </row>
    <row r="22" spans="1:11" ht="17.100000000000001" customHeight="1" x14ac:dyDescent="0.2">
      <c r="A22" s="18">
        <v>19</v>
      </c>
      <c r="B22" s="19" t="s">
        <v>1052</v>
      </c>
      <c r="C22" s="20" t="s">
        <v>2</v>
      </c>
      <c r="D22" s="21" t="s">
        <v>1053</v>
      </c>
      <c r="E22" s="22" t="s">
        <v>1054</v>
      </c>
      <c r="F22" s="63" t="s">
        <v>1280</v>
      </c>
      <c r="G22" s="87"/>
      <c r="H22" s="61" t="s">
        <v>1298</v>
      </c>
      <c r="I22" s="87"/>
      <c r="J22" s="87"/>
      <c r="K22" s="87"/>
    </row>
    <row r="23" spans="1:11" ht="17.100000000000001" customHeight="1" x14ac:dyDescent="0.2">
      <c r="A23" s="18">
        <v>20</v>
      </c>
      <c r="B23" s="19" t="s">
        <v>1055</v>
      </c>
      <c r="C23" s="20" t="s">
        <v>2</v>
      </c>
      <c r="D23" s="21" t="s">
        <v>1056</v>
      </c>
      <c r="E23" s="22" t="s">
        <v>1057</v>
      </c>
      <c r="F23" s="64" t="s">
        <v>1278</v>
      </c>
      <c r="G23" s="87"/>
      <c r="H23" s="61" t="s">
        <v>1298</v>
      </c>
      <c r="I23" s="87"/>
      <c r="J23" s="87"/>
      <c r="K23" s="87"/>
    </row>
    <row r="24" spans="1:11" ht="17.100000000000001" customHeight="1" x14ac:dyDescent="0.2">
      <c r="A24" s="18">
        <v>21</v>
      </c>
      <c r="B24" s="47" t="s">
        <v>1061</v>
      </c>
      <c r="C24" s="48" t="s">
        <v>2</v>
      </c>
      <c r="D24" s="49" t="s">
        <v>1062</v>
      </c>
      <c r="E24" s="60" t="s">
        <v>1266</v>
      </c>
      <c r="F24" s="63" t="s">
        <v>1280</v>
      </c>
      <c r="G24" s="87"/>
      <c r="H24" s="61" t="s">
        <v>1298</v>
      </c>
      <c r="I24" s="87"/>
      <c r="J24" s="87"/>
      <c r="K24" s="87"/>
    </row>
    <row r="25" spans="1:11" ht="17.100000000000001" customHeight="1" x14ac:dyDescent="0.2">
      <c r="A25" s="18">
        <v>22</v>
      </c>
      <c r="B25" s="47" t="s">
        <v>1063</v>
      </c>
      <c r="C25" s="57" t="s">
        <v>2</v>
      </c>
      <c r="D25" s="58" t="s">
        <v>1064</v>
      </c>
      <c r="E25" s="59" t="s">
        <v>1065</v>
      </c>
      <c r="F25" s="64" t="s">
        <v>1278</v>
      </c>
      <c r="G25" s="87"/>
      <c r="H25" s="61" t="s">
        <v>1298</v>
      </c>
      <c r="I25" s="87"/>
      <c r="J25" s="87"/>
      <c r="K25" s="87"/>
    </row>
    <row r="26" spans="1:11" ht="17.100000000000001" customHeight="1" x14ac:dyDescent="0.2">
      <c r="A26" s="18">
        <v>23</v>
      </c>
      <c r="B26" s="47" t="s">
        <v>1066</v>
      </c>
      <c r="C26" s="48" t="s">
        <v>2</v>
      </c>
      <c r="D26" s="49" t="s">
        <v>359</v>
      </c>
      <c r="E26" s="60" t="s">
        <v>1067</v>
      </c>
      <c r="F26" s="62" t="s">
        <v>1276</v>
      </c>
      <c r="G26" s="87"/>
      <c r="H26" s="61" t="s">
        <v>1298</v>
      </c>
      <c r="I26" s="87"/>
      <c r="J26" s="87"/>
      <c r="K26" s="87"/>
    </row>
    <row r="27" spans="1:11" ht="17.100000000000001" customHeight="1" x14ac:dyDescent="0.2">
      <c r="A27" s="18">
        <v>24</v>
      </c>
      <c r="B27" s="47" t="s">
        <v>1068</v>
      </c>
      <c r="C27" s="48" t="s">
        <v>2</v>
      </c>
      <c r="D27" s="49" t="s">
        <v>1069</v>
      </c>
      <c r="E27" s="60" t="s">
        <v>1070</v>
      </c>
      <c r="F27" s="62" t="s">
        <v>1276</v>
      </c>
      <c r="G27" s="87"/>
      <c r="H27" s="61" t="s">
        <v>1298</v>
      </c>
      <c r="I27" s="87"/>
      <c r="J27" s="87"/>
      <c r="K27" s="87"/>
    </row>
    <row r="28" spans="1:11" ht="17.100000000000001" customHeight="1" x14ac:dyDescent="0.2">
      <c r="A28" s="18">
        <v>25</v>
      </c>
      <c r="B28" s="47" t="s">
        <v>1071</v>
      </c>
      <c r="C28" s="48" t="s">
        <v>2</v>
      </c>
      <c r="D28" s="49" t="s">
        <v>1072</v>
      </c>
      <c r="E28" s="60" t="s">
        <v>1073</v>
      </c>
      <c r="F28" s="65" t="s">
        <v>1279</v>
      </c>
      <c r="G28" s="87"/>
      <c r="H28" s="61" t="s">
        <v>1298</v>
      </c>
      <c r="I28" s="87"/>
      <c r="J28" s="87"/>
      <c r="K28" s="87"/>
    </row>
    <row r="29" spans="1:11" ht="17.100000000000001" customHeight="1" x14ac:dyDescent="0.2">
      <c r="A29" s="18">
        <v>26</v>
      </c>
      <c r="B29" s="47" t="s">
        <v>1074</v>
      </c>
      <c r="C29" s="48" t="s">
        <v>2</v>
      </c>
      <c r="D29" s="49" t="s">
        <v>1075</v>
      </c>
      <c r="E29" s="60" t="s">
        <v>1076</v>
      </c>
      <c r="F29" s="63" t="s">
        <v>1280</v>
      </c>
      <c r="G29" s="87"/>
      <c r="H29" s="61" t="s">
        <v>1298</v>
      </c>
      <c r="I29" s="87"/>
      <c r="J29" s="87"/>
      <c r="K29" s="87"/>
    </row>
    <row r="30" spans="1:11" ht="17.100000000000001" customHeight="1" x14ac:dyDescent="0.2">
      <c r="A30" s="18">
        <v>27</v>
      </c>
      <c r="B30" s="47" t="s">
        <v>1077</v>
      </c>
      <c r="C30" s="48" t="s">
        <v>2</v>
      </c>
      <c r="D30" s="49" t="s">
        <v>688</v>
      </c>
      <c r="E30" s="60" t="s">
        <v>1078</v>
      </c>
      <c r="F30" s="63" t="s">
        <v>1280</v>
      </c>
      <c r="G30" s="87"/>
      <c r="H30" s="61" t="s">
        <v>1298</v>
      </c>
      <c r="I30" s="87"/>
      <c r="J30" s="87"/>
      <c r="K30" s="87"/>
    </row>
    <row r="31" spans="1:11" ht="17.100000000000001" customHeight="1" x14ac:dyDescent="0.2">
      <c r="A31" s="18">
        <v>28</v>
      </c>
      <c r="B31" s="47" t="s">
        <v>1082</v>
      </c>
      <c r="C31" s="48" t="s">
        <v>2</v>
      </c>
      <c r="D31" s="49" t="s">
        <v>371</v>
      </c>
      <c r="E31" s="60" t="s">
        <v>1083</v>
      </c>
      <c r="F31" s="63" t="s">
        <v>1280</v>
      </c>
      <c r="G31" s="87"/>
      <c r="H31" s="61" t="s">
        <v>1299</v>
      </c>
      <c r="I31" s="87"/>
      <c r="J31" s="87"/>
      <c r="K31" s="87"/>
    </row>
    <row r="32" spans="1:11" ht="17.100000000000001" customHeight="1" x14ac:dyDescent="0.2">
      <c r="A32" s="18">
        <v>29</v>
      </c>
      <c r="B32" s="47" t="s">
        <v>1084</v>
      </c>
      <c r="C32" s="48" t="s">
        <v>2</v>
      </c>
      <c r="D32" s="49" t="s">
        <v>1085</v>
      </c>
      <c r="E32" s="60" t="s">
        <v>1043</v>
      </c>
      <c r="F32" s="64" t="s">
        <v>1278</v>
      </c>
      <c r="G32" s="87"/>
      <c r="H32" s="61" t="s">
        <v>1298</v>
      </c>
      <c r="I32" s="87"/>
      <c r="J32" s="87"/>
      <c r="K32" s="87"/>
    </row>
    <row r="33" spans="1:11" ht="17.100000000000001" customHeight="1" x14ac:dyDescent="0.2">
      <c r="A33" s="18">
        <v>30</v>
      </c>
      <c r="B33" s="47" t="s">
        <v>1079</v>
      </c>
      <c r="C33" s="48" t="s">
        <v>2</v>
      </c>
      <c r="D33" s="49" t="s">
        <v>1080</v>
      </c>
      <c r="E33" s="60" t="s">
        <v>1081</v>
      </c>
      <c r="F33" s="64" t="s">
        <v>1278</v>
      </c>
      <c r="G33" s="87"/>
      <c r="H33" s="61" t="s">
        <v>1298</v>
      </c>
      <c r="I33" s="87"/>
      <c r="J33" s="87"/>
      <c r="K33" s="87"/>
    </row>
    <row r="34" spans="1:11" ht="17.100000000000001" customHeight="1" x14ac:dyDescent="0.2">
      <c r="A34" s="18">
        <v>31</v>
      </c>
      <c r="B34" s="47" t="s">
        <v>1086</v>
      </c>
      <c r="C34" s="48" t="s">
        <v>38</v>
      </c>
      <c r="D34" s="49" t="s">
        <v>1087</v>
      </c>
      <c r="E34" s="60" t="s">
        <v>1088</v>
      </c>
      <c r="F34" s="65" t="s">
        <v>1279</v>
      </c>
      <c r="G34" s="87"/>
      <c r="H34" s="61" t="s">
        <v>1299</v>
      </c>
      <c r="I34" s="87"/>
      <c r="J34" s="87"/>
      <c r="K34" s="87"/>
    </row>
    <row r="35" spans="1:11" ht="17.100000000000001" customHeight="1" x14ac:dyDescent="0.2">
      <c r="A35" s="18">
        <v>32</v>
      </c>
      <c r="B35" s="19" t="s">
        <v>1089</v>
      </c>
      <c r="C35" s="20" t="s">
        <v>38</v>
      </c>
      <c r="D35" s="21" t="s">
        <v>1274</v>
      </c>
      <c r="E35" s="22" t="s">
        <v>1090</v>
      </c>
      <c r="F35" s="65" t="s">
        <v>1279</v>
      </c>
      <c r="G35" s="87"/>
      <c r="H35" s="61" t="s">
        <v>1298</v>
      </c>
      <c r="I35" s="87"/>
      <c r="J35" s="87"/>
      <c r="K35" s="87"/>
    </row>
    <row r="36" spans="1:11" ht="17.100000000000001" customHeight="1" x14ac:dyDescent="0.2">
      <c r="A36" s="18">
        <v>33</v>
      </c>
      <c r="B36" s="19" t="s">
        <v>1091</v>
      </c>
      <c r="C36" s="20" t="s">
        <v>38</v>
      </c>
      <c r="D36" s="21" t="s">
        <v>41</v>
      </c>
      <c r="E36" s="22" t="s">
        <v>141</v>
      </c>
      <c r="F36" s="66" t="s">
        <v>1277</v>
      </c>
      <c r="G36" s="87"/>
      <c r="H36" s="61" t="s">
        <v>1299</v>
      </c>
      <c r="I36" s="87"/>
      <c r="J36" s="87"/>
      <c r="K36" s="87"/>
    </row>
    <row r="37" spans="1:11" ht="17.100000000000001" customHeight="1" x14ac:dyDescent="0.2">
      <c r="A37" s="18">
        <v>34</v>
      </c>
      <c r="B37" s="19" t="s">
        <v>1092</v>
      </c>
      <c r="C37" s="48" t="s">
        <v>38</v>
      </c>
      <c r="D37" s="49" t="s">
        <v>1093</v>
      </c>
      <c r="E37" s="60" t="s">
        <v>559</v>
      </c>
      <c r="F37" s="66" t="s">
        <v>1277</v>
      </c>
      <c r="G37" s="87"/>
      <c r="H37" s="61" t="s">
        <v>1298</v>
      </c>
      <c r="I37" s="87"/>
      <c r="J37" s="87"/>
      <c r="K37" s="87"/>
    </row>
    <row r="38" spans="1:11" ht="17.100000000000001" customHeight="1" x14ac:dyDescent="0.2">
      <c r="A38" s="18">
        <v>35</v>
      </c>
      <c r="B38" s="19" t="s">
        <v>1094</v>
      </c>
      <c r="C38" s="20" t="s">
        <v>38</v>
      </c>
      <c r="D38" s="21" t="s">
        <v>1095</v>
      </c>
      <c r="E38" s="22" t="s">
        <v>1096</v>
      </c>
      <c r="F38" s="66" t="s">
        <v>1277</v>
      </c>
      <c r="G38" s="87"/>
      <c r="H38" s="61" t="s">
        <v>1298</v>
      </c>
      <c r="I38" s="87"/>
      <c r="J38" s="87"/>
      <c r="K38" s="87"/>
    </row>
    <row r="39" spans="1:11" ht="17.100000000000001" customHeight="1" x14ac:dyDescent="0.2">
      <c r="A39" s="18">
        <v>36</v>
      </c>
      <c r="B39" s="19" t="s">
        <v>1097</v>
      </c>
      <c r="C39" s="20" t="s">
        <v>38</v>
      </c>
      <c r="D39" s="21" t="s">
        <v>1098</v>
      </c>
      <c r="E39" s="22" t="s">
        <v>1099</v>
      </c>
      <c r="F39" s="66" t="s">
        <v>1277</v>
      </c>
      <c r="G39" s="87"/>
      <c r="H39" s="61" t="s">
        <v>1298</v>
      </c>
      <c r="I39" s="87"/>
      <c r="J39" s="87"/>
      <c r="K39" s="87"/>
    </row>
    <row r="40" spans="1:11" ht="17.100000000000001" customHeight="1" x14ac:dyDescent="0.2">
      <c r="A40" s="18">
        <v>37</v>
      </c>
      <c r="B40" s="19" t="s">
        <v>1100</v>
      </c>
      <c r="C40" s="48" t="s">
        <v>38</v>
      </c>
      <c r="D40" s="49" t="s">
        <v>1101</v>
      </c>
      <c r="E40" s="60" t="s">
        <v>1102</v>
      </c>
      <c r="F40" s="66" t="s">
        <v>1277</v>
      </c>
      <c r="G40" s="87"/>
      <c r="H40" s="61" t="s">
        <v>1298</v>
      </c>
      <c r="I40" s="87"/>
      <c r="J40" s="87"/>
      <c r="K40" s="87"/>
    </row>
    <row r="41" spans="1:11" ht="17.100000000000001" customHeight="1" x14ac:dyDescent="0.2">
      <c r="A41" s="18">
        <v>38</v>
      </c>
      <c r="B41" s="19" t="s">
        <v>1103</v>
      </c>
      <c r="C41" s="20" t="s">
        <v>38</v>
      </c>
      <c r="D41" s="21" t="s">
        <v>1104</v>
      </c>
      <c r="E41" s="22" t="s">
        <v>1105</v>
      </c>
      <c r="F41" s="65" t="s">
        <v>1279</v>
      </c>
      <c r="G41" s="87"/>
      <c r="H41" s="61" t="s">
        <v>1298</v>
      </c>
      <c r="I41" s="87"/>
      <c r="J41" s="87"/>
      <c r="K41" s="87"/>
    </row>
    <row r="42" spans="1:11" ht="17.100000000000001" customHeight="1" x14ac:dyDescent="0.2">
      <c r="A42" s="18">
        <v>39</v>
      </c>
      <c r="B42" s="19" t="s">
        <v>1106</v>
      </c>
      <c r="C42" s="23" t="s">
        <v>38</v>
      </c>
      <c r="D42" s="24" t="s">
        <v>1107</v>
      </c>
      <c r="E42" s="25" t="s">
        <v>1108</v>
      </c>
      <c r="F42" s="65" t="s">
        <v>1279</v>
      </c>
      <c r="G42" s="87"/>
      <c r="H42" s="61" t="s">
        <v>1298</v>
      </c>
      <c r="I42" s="87"/>
      <c r="J42" s="87"/>
      <c r="K42" s="87"/>
    </row>
    <row r="43" spans="1:11" ht="17.100000000000001" customHeight="1" x14ac:dyDescent="0.2">
      <c r="A43" s="18">
        <v>40</v>
      </c>
      <c r="B43" s="19" t="s">
        <v>1109</v>
      </c>
      <c r="C43" s="23" t="s">
        <v>38</v>
      </c>
      <c r="D43" s="24" t="s">
        <v>649</v>
      </c>
      <c r="E43" s="25" t="s">
        <v>1110</v>
      </c>
      <c r="F43" s="66" t="s">
        <v>1277</v>
      </c>
      <c r="G43" s="87"/>
      <c r="H43" s="61" t="s">
        <v>1298</v>
      </c>
      <c r="I43" s="87"/>
      <c r="J43" s="87"/>
      <c r="K43" s="87"/>
    </row>
    <row r="44" spans="1:11" ht="17.100000000000001" customHeight="1" x14ac:dyDescent="0.2">
      <c r="A44" s="18">
        <v>41</v>
      </c>
      <c r="B44" s="19" t="s">
        <v>1111</v>
      </c>
      <c r="C44" s="20" t="s">
        <v>38</v>
      </c>
      <c r="D44" s="21" t="s">
        <v>1112</v>
      </c>
      <c r="E44" s="21" t="s">
        <v>1113</v>
      </c>
      <c r="F44" s="66" t="s">
        <v>1277</v>
      </c>
      <c r="G44" s="87"/>
      <c r="H44" s="61" t="s">
        <v>1299</v>
      </c>
      <c r="I44" s="87"/>
      <c r="J44" s="87"/>
      <c r="K44" s="87"/>
    </row>
    <row r="45" spans="1:11" ht="17.100000000000001" customHeight="1" x14ac:dyDescent="0.2">
      <c r="A45" s="18">
        <v>42</v>
      </c>
      <c r="B45" s="19" t="s">
        <v>1114</v>
      </c>
      <c r="C45" s="48" t="s">
        <v>38</v>
      </c>
      <c r="D45" s="49" t="s">
        <v>1115</v>
      </c>
      <c r="E45" s="49" t="s">
        <v>1116</v>
      </c>
      <c r="F45" s="66" t="s">
        <v>1277</v>
      </c>
      <c r="G45" s="87"/>
      <c r="H45" s="61" t="s">
        <v>1298</v>
      </c>
      <c r="I45" s="87"/>
      <c r="J45" s="61"/>
      <c r="K45" s="61"/>
    </row>
    <row r="46" spans="1:11" ht="9.9499999999999993" customHeight="1" x14ac:dyDescent="0.3">
      <c r="A46" s="80"/>
      <c r="B46" s="80"/>
      <c r="C46" s="80"/>
      <c r="D46" s="80"/>
      <c r="E46" s="91"/>
      <c r="F46" s="92" t="s">
        <v>1281</v>
      </c>
      <c r="G46" s="100"/>
      <c r="H46" s="100"/>
      <c r="I46" s="2"/>
      <c r="J46" s="2"/>
      <c r="K46" s="2"/>
    </row>
    <row r="47" spans="1:11" ht="12.95" customHeight="1" x14ac:dyDescent="0.2">
      <c r="A47" s="80"/>
      <c r="B47" s="80"/>
      <c r="C47" s="80"/>
      <c r="D47" s="80"/>
      <c r="E47" s="93" t="s">
        <v>1277</v>
      </c>
      <c r="F47" s="101">
        <f>COUNTIF(F5:F46,"คหกรรม")</f>
        <v>8</v>
      </c>
      <c r="G47" s="99" t="s">
        <v>1296</v>
      </c>
      <c r="H47" s="94">
        <f>COUNTIF(H5:H45,"ไทย")</f>
        <v>37</v>
      </c>
      <c r="I47" s="80"/>
      <c r="J47" s="80"/>
      <c r="K47" s="80"/>
    </row>
    <row r="48" spans="1:11" ht="12.95" customHeight="1" x14ac:dyDescent="0.2">
      <c r="A48" s="80"/>
      <c r="B48" s="80"/>
      <c r="C48" s="80"/>
      <c r="D48" s="80"/>
      <c r="E48" s="95" t="s">
        <v>1276</v>
      </c>
      <c r="F48" s="101">
        <f>COUNTIF(F5:F46,"อุตสาหกรรม")</f>
        <v>5</v>
      </c>
      <c r="G48" s="99" t="s">
        <v>1297</v>
      </c>
      <c r="H48" s="94">
        <f>COUNTIF(H5:H45,"จีน")</f>
        <v>4</v>
      </c>
      <c r="I48" s="80"/>
      <c r="J48" s="80"/>
      <c r="K48" s="80"/>
    </row>
    <row r="49" spans="1:11" ht="12.95" customHeight="1" x14ac:dyDescent="0.2">
      <c r="A49" s="80"/>
      <c r="B49" s="80"/>
      <c r="C49" s="80"/>
      <c r="D49" s="80"/>
      <c r="E49" s="96" t="s">
        <v>1278</v>
      </c>
      <c r="F49" s="101">
        <f>COUNTIF(F5:F46,"เกษตร")</f>
        <v>11</v>
      </c>
      <c r="G49" s="91"/>
      <c r="H49" s="91"/>
      <c r="I49" s="80"/>
      <c r="J49" s="80"/>
      <c r="K49" s="80"/>
    </row>
    <row r="50" spans="1:11" ht="12.95" customHeight="1" x14ac:dyDescent="0.2">
      <c r="A50" s="80"/>
      <c r="B50" s="80"/>
      <c r="C50" s="80"/>
      <c r="D50" s="80"/>
      <c r="E50" s="97" t="s">
        <v>1279</v>
      </c>
      <c r="F50" s="101">
        <f>COUNTIF(F5:F46,"ธุรกิจ")</f>
        <v>5</v>
      </c>
      <c r="G50" s="91"/>
      <c r="H50" s="91"/>
      <c r="I50" s="80"/>
      <c r="J50" s="80"/>
      <c r="K50" s="80"/>
    </row>
    <row r="51" spans="1:11" ht="12.95" customHeight="1" x14ac:dyDescent="0.2">
      <c r="A51" s="80"/>
      <c r="B51" s="80"/>
      <c r="C51" s="80"/>
      <c r="D51" s="80"/>
      <c r="E51" s="98" t="s">
        <v>1280</v>
      </c>
      <c r="F51" s="101">
        <f>COUNTIF(F4:F45,"ดนตรี")</f>
        <v>13</v>
      </c>
      <c r="G51" s="91"/>
      <c r="H51" s="91"/>
      <c r="I51" s="80"/>
      <c r="J51" s="80"/>
      <c r="K51" s="80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view="pageBreakPreview" zoomScale="145" zoomScaleSheetLayoutView="145" workbookViewId="0">
      <selection sqref="A1:L1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2" width="5.125" style="4" customWidth="1"/>
    <col min="13" max="14" width="7.75" style="4" customWidth="1"/>
    <col min="15" max="16384" width="9.125" style="4"/>
  </cols>
  <sheetData>
    <row r="1" spans="1:12" ht="18" customHeight="1" x14ac:dyDescent="0.2">
      <c r="A1" s="115" t="s">
        <v>1268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8" customHeight="1" x14ac:dyDescent="0.2">
      <c r="A2" s="116" t="s">
        <v>1244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7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89"/>
      <c r="H3" s="89"/>
      <c r="I3" s="89"/>
      <c r="J3" s="89"/>
      <c r="K3" s="89"/>
      <c r="L3" s="89"/>
    </row>
    <row r="4" spans="1:12" ht="17.100000000000001" customHeight="1" x14ac:dyDescent="0.2">
      <c r="A4" s="18">
        <v>1</v>
      </c>
      <c r="B4" s="19" t="s">
        <v>1117</v>
      </c>
      <c r="C4" s="20" t="s">
        <v>2</v>
      </c>
      <c r="D4" s="21" t="s">
        <v>1118</v>
      </c>
      <c r="E4" s="22" t="s">
        <v>1119</v>
      </c>
      <c r="F4" s="65" t="s">
        <v>1279</v>
      </c>
      <c r="G4" s="87"/>
      <c r="H4" s="61" t="s">
        <v>1298</v>
      </c>
      <c r="I4" s="87"/>
      <c r="J4" s="87"/>
      <c r="K4" s="87"/>
      <c r="L4" s="87"/>
    </row>
    <row r="5" spans="1:12" ht="17.100000000000001" customHeight="1" x14ac:dyDescent="0.2">
      <c r="A5" s="18">
        <v>2</v>
      </c>
      <c r="B5" s="19" t="s">
        <v>1120</v>
      </c>
      <c r="C5" s="20" t="s">
        <v>2</v>
      </c>
      <c r="D5" s="21" t="s">
        <v>1121</v>
      </c>
      <c r="E5" s="22" t="s">
        <v>1122</v>
      </c>
      <c r="F5" s="62" t="s">
        <v>1276</v>
      </c>
      <c r="G5" s="87"/>
      <c r="H5" s="61" t="s">
        <v>1298</v>
      </c>
      <c r="I5" s="87"/>
      <c r="J5" s="87"/>
      <c r="K5" s="87"/>
      <c r="L5" s="87"/>
    </row>
    <row r="6" spans="1:12" ht="17.100000000000001" customHeight="1" x14ac:dyDescent="0.2">
      <c r="A6" s="18">
        <v>3</v>
      </c>
      <c r="B6" s="19" t="s">
        <v>1123</v>
      </c>
      <c r="C6" s="20" t="s">
        <v>2</v>
      </c>
      <c r="D6" s="21" t="s">
        <v>1124</v>
      </c>
      <c r="E6" s="22" t="s">
        <v>1125</v>
      </c>
      <c r="F6" s="64" t="s">
        <v>1278</v>
      </c>
      <c r="G6" s="87"/>
      <c r="H6" s="61" t="s">
        <v>1298</v>
      </c>
      <c r="I6" s="87"/>
      <c r="J6" s="87"/>
      <c r="K6" s="87"/>
      <c r="L6" s="87"/>
    </row>
    <row r="7" spans="1:12" ht="17.100000000000001" customHeight="1" x14ac:dyDescent="0.2">
      <c r="A7" s="18">
        <v>4</v>
      </c>
      <c r="B7" s="19" t="s">
        <v>1126</v>
      </c>
      <c r="C7" s="48" t="s">
        <v>2</v>
      </c>
      <c r="D7" s="49" t="s">
        <v>339</v>
      </c>
      <c r="E7" s="60" t="s">
        <v>1127</v>
      </c>
      <c r="F7" s="64" t="s">
        <v>1278</v>
      </c>
      <c r="G7" s="87"/>
      <c r="H7" s="61" t="s">
        <v>1298</v>
      </c>
      <c r="I7" s="87"/>
      <c r="J7" s="87"/>
      <c r="K7" s="87"/>
      <c r="L7" s="87"/>
    </row>
    <row r="8" spans="1:12" ht="17.100000000000001" customHeight="1" x14ac:dyDescent="0.2">
      <c r="A8" s="18">
        <v>5</v>
      </c>
      <c r="B8" s="19" t="s">
        <v>1128</v>
      </c>
      <c r="C8" s="20" t="s">
        <v>2</v>
      </c>
      <c r="D8" s="21" t="s">
        <v>1129</v>
      </c>
      <c r="E8" s="22" t="s">
        <v>1267</v>
      </c>
      <c r="F8" s="66" t="s">
        <v>1277</v>
      </c>
      <c r="G8" s="87"/>
      <c r="H8" s="61" t="s">
        <v>1298</v>
      </c>
      <c r="I8" s="87"/>
      <c r="J8" s="87"/>
      <c r="K8" s="87"/>
      <c r="L8" s="87"/>
    </row>
    <row r="9" spans="1:12" ht="17.100000000000001" customHeight="1" x14ac:dyDescent="0.2">
      <c r="A9" s="18">
        <v>6</v>
      </c>
      <c r="B9" s="19" t="s">
        <v>1130</v>
      </c>
      <c r="C9" s="48" t="s">
        <v>2</v>
      </c>
      <c r="D9" s="49" t="s">
        <v>1131</v>
      </c>
      <c r="E9" s="60" t="s">
        <v>228</v>
      </c>
      <c r="F9" s="63" t="s">
        <v>1280</v>
      </c>
      <c r="G9" s="87"/>
      <c r="H9" s="61" t="s">
        <v>1298</v>
      </c>
      <c r="I9" s="87"/>
      <c r="J9" s="87"/>
      <c r="K9" s="87"/>
      <c r="L9" s="87"/>
    </row>
    <row r="10" spans="1:12" ht="17.100000000000001" customHeight="1" x14ac:dyDescent="0.2">
      <c r="A10" s="18">
        <v>7</v>
      </c>
      <c r="B10" s="19" t="s">
        <v>1132</v>
      </c>
      <c r="C10" s="20" t="s">
        <v>2</v>
      </c>
      <c r="D10" s="21" t="s">
        <v>790</v>
      </c>
      <c r="E10" s="22" t="s">
        <v>1133</v>
      </c>
      <c r="F10" s="64" t="s">
        <v>1278</v>
      </c>
      <c r="G10" s="87"/>
      <c r="H10" s="61" t="s">
        <v>1298</v>
      </c>
      <c r="I10" s="87"/>
      <c r="J10" s="87"/>
      <c r="K10" s="87"/>
      <c r="L10" s="87"/>
    </row>
    <row r="11" spans="1:12" ht="17.100000000000001" customHeight="1" x14ac:dyDescent="0.2">
      <c r="A11" s="18">
        <v>8</v>
      </c>
      <c r="B11" s="19" t="s">
        <v>1134</v>
      </c>
      <c r="C11" s="20" t="s">
        <v>2</v>
      </c>
      <c r="D11" s="21" t="s">
        <v>1135</v>
      </c>
      <c r="E11" s="22" t="s">
        <v>1136</v>
      </c>
      <c r="F11" s="66" t="s">
        <v>1277</v>
      </c>
      <c r="G11" s="87"/>
      <c r="H11" s="61" t="s">
        <v>1298</v>
      </c>
      <c r="I11" s="87"/>
      <c r="J11" s="87"/>
      <c r="K11" s="87"/>
      <c r="L11" s="87"/>
    </row>
    <row r="12" spans="1:12" ht="17.100000000000001" customHeight="1" x14ac:dyDescent="0.2">
      <c r="A12" s="18">
        <v>9</v>
      </c>
      <c r="B12" s="19" t="s">
        <v>1137</v>
      </c>
      <c r="C12" s="20" t="s">
        <v>2</v>
      </c>
      <c r="D12" s="21" t="s">
        <v>345</v>
      </c>
      <c r="E12" s="22" t="s">
        <v>1138</v>
      </c>
      <c r="F12" s="66" t="s">
        <v>1277</v>
      </c>
      <c r="G12" s="87"/>
      <c r="H12" s="61" t="s">
        <v>1299</v>
      </c>
      <c r="I12" s="87"/>
      <c r="J12" s="87"/>
      <c r="K12" s="87"/>
      <c r="L12" s="87"/>
    </row>
    <row r="13" spans="1:12" ht="17.100000000000001" customHeight="1" x14ac:dyDescent="0.2">
      <c r="A13" s="18">
        <v>10</v>
      </c>
      <c r="B13" s="19" t="s">
        <v>1139</v>
      </c>
      <c r="C13" s="20" t="s">
        <v>2</v>
      </c>
      <c r="D13" s="21" t="s">
        <v>348</v>
      </c>
      <c r="E13" s="22" t="s">
        <v>1140</v>
      </c>
      <c r="F13" s="66" t="s">
        <v>1277</v>
      </c>
      <c r="G13" s="87"/>
      <c r="H13" s="61" t="s">
        <v>1298</v>
      </c>
      <c r="I13" s="87"/>
      <c r="J13" s="87"/>
      <c r="K13" s="87"/>
      <c r="L13" s="87"/>
    </row>
    <row r="14" spans="1:12" ht="17.100000000000001" customHeight="1" x14ac:dyDescent="0.2">
      <c r="A14" s="18">
        <v>11</v>
      </c>
      <c r="B14" s="19" t="s">
        <v>1141</v>
      </c>
      <c r="C14" s="20" t="s">
        <v>2</v>
      </c>
      <c r="D14" s="21" t="s">
        <v>1142</v>
      </c>
      <c r="E14" s="22" t="s">
        <v>1143</v>
      </c>
      <c r="F14" s="66" t="s">
        <v>1277</v>
      </c>
      <c r="G14" s="87"/>
      <c r="H14" s="61" t="s">
        <v>1298</v>
      </c>
      <c r="I14" s="87"/>
      <c r="J14" s="87"/>
      <c r="K14" s="87"/>
      <c r="L14" s="87"/>
    </row>
    <row r="15" spans="1:12" ht="17.100000000000001" customHeight="1" x14ac:dyDescent="0.2">
      <c r="A15" s="18">
        <v>12</v>
      </c>
      <c r="B15" s="19" t="s">
        <v>1144</v>
      </c>
      <c r="C15" s="48" t="s">
        <v>2</v>
      </c>
      <c r="D15" s="49" t="s">
        <v>1145</v>
      </c>
      <c r="E15" s="60" t="s">
        <v>463</v>
      </c>
      <c r="F15" s="63" t="s">
        <v>1280</v>
      </c>
      <c r="G15" s="87"/>
      <c r="H15" s="61" t="s">
        <v>1299</v>
      </c>
      <c r="I15" s="87"/>
      <c r="J15" s="87"/>
      <c r="K15" s="87"/>
      <c r="L15" s="87"/>
    </row>
    <row r="16" spans="1:12" ht="17.100000000000001" customHeight="1" x14ac:dyDescent="0.2">
      <c r="A16" s="18">
        <v>13</v>
      </c>
      <c r="B16" s="19" t="s">
        <v>1146</v>
      </c>
      <c r="C16" s="20" t="s">
        <v>2</v>
      </c>
      <c r="D16" s="21" t="s">
        <v>1147</v>
      </c>
      <c r="E16" s="22" t="s">
        <v>1148</v>
      </c>
      <c r="F16" s="62" t="s">
        <v>1276</v>
      </c>
      <c r="G16" s="87"/>
      <c r="H16" s="61" t="s">
        <v>1298</v>
      </c>
      <c r="I16" s="87"/>
      <c r="J16" s="87"/>
      <c r="K16" s="87"/>
      <c r="L16" s="87"/>
    </row>
    <row r="17" spans="1:12" ht="17.100000000000001" customHeight="1" x14ac:dyDescent="0.2">
      <c r="A17" s="18">
        <v>14</v>
      </c>
      <c r="B17" s="19" t="s">
        <v>1149</v>
      </c>
      <c r="C17" s="20" t="s">
        <v>2</v>
      </c>
      <c r="D17" s="21" t="s">
        <v>1150</v>
      </c>
      <c r="E17" s="22" t="s">
        <v>1151</v>
      </c>
      <c r="F17" s="66" t="s">
        <v>1277</v>
      </c>
      <c r="G17" s="87"/>
      <c r="H17" s="61" t="s">
        <v>1298</v>
      </c>
      <c r="I17" s="87"/>
      <c r="J17" s="87"/>
      <c r="K17" s="87"/>
      <c r="L17" s="87"/>
    </row>
    <row r="18" spans="1:12" ht="17.100000000000001" customHeight="1" x14ac:dyDescent="0.2">
      <c r="A18" s="18">
        <v>15</v>
      </c>
      <c r="B18" s="19" t="s">
        <v>1152</v>
      </c>
      <c r="C18" s="20" t="s">
        <v>2</v>
      </c>
      <c r="D18" s="21" t="s">
        <v>1153</v>
      </c>
      <c r="E18" s="22" t="s">
        <v>1154</v>
      </c>
      <c r="F18" s="66" t="s">
        <v>1277</v>
      </c>
      <c r="G18" s="87"/>
      <c r="H18" s="61" t="s">
        <v>1298</v>
      </c>
      <c r="I18" s="87"/>
      <c r="J18" s="87"/>
      <c r="K18" s="87"/>
      <c r="L18" s="87"/>
    </row>
    <row r="19" spans="1:12" ht="17.100000000000001" customHeight="1" x14ac:dyDescent="0.2">
      <c r="A19" s="18">
        <v>16</v>
      </c>
      <c r="B19" s="19" t="s">
        <v>1155</v>
      </c>
      <c r="C19" s="48" t="s">
        <v>2</v>
      </c>
      <c r="D19" s="49" t="s">
        <v>1156</v>
      </c>
      <c r="E19" s="60" t="s">
        <v>1157</v>
      </c>
      <c r="F19" s="62" t="s">
        <v>1276</v>
      </c>
      <c r="G19" s="87"/>
      <c r="H19" s="61" t="s">
        <v>1298</v>
      </c>
      <c r="I19" s="87"/>
      <c r="J19" s="87"/>
      <c r="K19" s="87"/>
      <c r="L19" s="87"/>
    </row>
    <row r="20" spans="1:12" ht="17.100000000000001" customHeight="1" x14ac:dyDescent="0.2">
      <c r="A20" s="18">
        <v>17</v>
      </c>
      <c r="B20" s="19" t="s">
        <v>1158</v>
      </c>
      <c r="C20" s="20" t="s">
        <v>2</v>
      </c>
      <c r="D20" s="21" t="s">
        <v>1159</v>
      </c>
      <c r="E20" s="22" t="s">
        <v>1160</v>
      </c>
      <c r="F20" s="64" t="s">
        <v>1278</v>
      </c>
      <c r="G20" s="87"/>
      <c r="H20" s="61" t="s">
        <v>1299</v>
      </c>
      <c r="I20" s="87"/>
      <c r="J20" s="87"/>
      <c r="K20" s="87"/>
      <c r="L20" s="87"/>
    </row>
    <row r="21" spans="1:12" ht="17.100000000000001" customHeight="1" x14ac:dyDescent="0.2">
      <c r="A21" s="18">
        <v>18</v>
      </c>
      <c r="B21" s="19" t="s">
        <v>1161</v>
      </c>
      <c r="C21" s="20" t="s">
        <v>2</v>
      </c>
      <c r="D21" s="21" t="s">
        <v>1162</v>
      </c>
      <c r="E21" s="22" t="s">
        <v>1163</v>
      </c>
      <c r="F21" s="63" t="s">
        <v>1280</v>
      </c>
      <c r="G21" s="87"/>
      <c r="H21" s="61" t="s">
        <v>1299</v>
      </c>
      <c r="I21" s="87"/>
      <c r="J21" s="87"/>
      <c r="K21" s="87"/>
      <c r="L21" s="87"/>
    </row>
    <row r="22" spans="1:12" ht="17.100000000000001" customHeight="1" x14ac:dyDescent="0.2">
      <c r="A22" s="18">
        <v>19</v>
      </c>
      <c r="B22" s="19" t="s">
        <v>1164</v>
      </c>
      <c r="C22" s="20" t="s">
        <v>2</v>
      </c>
      <c r="D22" s="21" t="s">
        <v>1165</v>
      </c>
      <c r="E22" s="22" t="s">
        <v>1166</v>
      </c>
      <c r="F22" s="62" t="s">
        <v>1276</v>
      </c>
      <c r="G22" s="87"/>
      <c r="H22" s="61" t="s">
        <v>1298</v>
      </c>
      <c r="I22" s="87"/>
      <c r="J22" s="87"/>
      <c r="K22" s="87"/>
      <c r="L22" s="87"/>
    </row>
    <row r="23" spans="1:12" ht="17.100000000000001" customHeight="1" x14ac:dyDescent="0.2">
      <c r="A23" s="18">
        <v>20</v>
      </c>
      <c r="B23" s="19" t="s">
        <v>1167</v>
      </c>
      <c r="C23" s="20" t="s">
        <v>2</v>
      </c>
      <c r="D23" s="21" t="s">
        <v>1168</v>
      </c>
      <c r="E23" s="22" t="s">
        <v>1169</v>
      </c>
      <c r="F23" s="64" t="s">
        <v>1278</v>
      </c>
      <c r="G23" s="87"/>
      <c r="H23" s="61" t="s">
        <v>1298</v>
      </c>
      <c r="I23" s="87"/>
      <c r="J23" s="87"/>
      <c r="K23" s="87"/>
      <c r="L23" s="87"/>
    </row>
    <row r="24" spans="1:12" ht="17.100000000000001" customHeight="1" x14ac:dyDescent="0.2">
      <c r="A24" s="18">
        <v>21</v>
      </c>
      <c r="B24" s="19" t="s">
        <v>1176</v>
      </c>
      <c r="C24" s="20" t="s">
        <v>2</v>
      </c>
      <c r="D24" s="21" t="s">
        <v>1177</v>
      </c>
      <c r="E24" s="22" t="s">
        <v>1178</v>
      </c>
      <c r="F24" s="63" t="s">
        <v>1280</v>
      </c>
      <c r="G24" s="87"/>
      <c r="H24" s="61" t="s">
        <v>1298</v>
      </c>
      <c r="I24" s="87"/>
      <c r="J24" s="87"/>
      <c r="K24" s="87"/>
      <c r="L24" s="87"/>
    </row>
    <row r="25" spans="1:12" ht="17.100000000000001" customHeight="1" x14ac:dyDescent="0.2">
      <c r="A25" s="18">
        <v>22</v>
      </c>
      <c r="B25" s="19" t="s">
        <v>1179</v>
      </c>
      <c r="C25" s="20" t="s">
        <v>2</v>
      </c>
      <c r="D25" s="21" t="s">
        <v>1180</v>
      </c>
      <c r="E25" s="22" t="s">
        <v>1181</v>
      </c>
      <c r="F25" s="64" t="s">
        <v>1278</v>
      </c>
      <c r="G25" s="87"/>
      <c r="H25" s="61" t="s">
        <v>1298</v>
      </c>
      <c r="I25" s="87"/>
      <c r="J25" s="87"/>
      <c r="K25" s="87"/>
      <c r="L25" s="87"/>
    </row>
    <row r="26" spans="1:12" ht="17.100000000000001" customHeight="1" x14ac:dyDescent="0.2">
      <c r="A26" s="18">
        <v>23</v>
      </c>
      <c r="B26" s="19" t="s">
        <v>1182</v>
      </c>
      <c r="C26" s="20" t="s">
        <v>2</v>
      </c>
      <c r="D26" s="21" t="s">
        <v>1183</v>
      </c>
      <c r="E26" s="22" t="s">
        <v>1184</v>
      </c>
      <c r="F26" s="64" t="s">
        <v>1278</v>
      </c>
      <c r="G26" s="87"/>
      <c r="H26" s="61" t="s">
        <v>1298</v>
      </c>
      <c r="I26" s="87"/>
      <c r="J26" s="87"/>
      <c r="K26" s="87"/>
      <c r="L26" s="87"/>
    </row>
    <row r="27" spans="1:12" ht="17.100000000000001" customHeight="1" x14ac:dyDescent="0.2">
      <c r="A27" s="18">
        <v>24</v>
      </c>
      <c r="B27" s="19" t="s">
        <v>1185</v>
      </c>
      <c r="C27" s="20" t="s">
        <v>2</v>
      </c>
      <c r="D27" s="21" t="s">
        <v>1186</v>
      </c>
      <c r="E27" s="22" t="s">
        <v>1187</v>
      </c>
      <c r="F27" s="62" t="s">
        <v>1276</v>
      </c>
      <c r="G27" s="87"/>
      <c r="H27" s="61" t="s">
        <v>1298</v>
      </c>
      <c r="I27" s="87"/>
      <c r="J27" s="87"/>
      <c r="K27" s="87"/>
      <c r="L27" s="87"/>
    </row>
    <row r="28" spans="1:12" ht="17.100000000000001" customHeight="1" x14ac:dyDescent="0.2">
      <c r="A28" s="18">
        <v>25</v>
      </c>
      <c r="B28" s="19" t="s">
        <v>1188</v>
      </c>
      <c r="C28" s="20" t="s">
        <v>2</v>
      </c>
      <c r="D28" s="21" t="s">
        <v>1189</v>
      </c>
      <c r="E28" s="22" t="s">
        <v>1006</v>
      </c>
      <c r="F28" s="63" t="s">
        <v>1280</v>
      </c>
      <c r="G28" s="87"/>
      <c r="H28" s="61" t="s">
        <v>1299</v>
      </c>
      <c r="I28" s="87"/>
      <c r="J28" s="87"/>
      <c r="K28" s="87"/>
      <c r="L28" s="87"/>
    </row>
    <row r="29" spans="1:12" ht="17.100000000000001" customHeight="1" x14ac:dyDescent="0.2">
      <c r="A29" s="18">
        <v>26</v>
      </c>
      <c r="B29" s="19" t="s">
        <v>1190</v>
      </c>
      <c r="C29" s="20" t="s">
        <v>2</v>
      </c>
      <c r="D29" s="21" t="s">
        <v>1191</v>
      </c>
      <c r="E29" s="22" t="s">
        <v>281</v>
      </c>
      <c r="F29" s="66" t="s">
        <v>1277</v>
      </c>
      <c r="G29" s="87"/>
      <c r="H29" s="61" t="s">
        <v>1298</v>
      </c>
      <c r="I29" s="87"/>
      <c r="J29" s="87"/>
      <c r="K29" s="87"/>
      <c r="L29" s="87"/>
    </row>
    <row r="30" spans="1:12" ht="17.100000000000001" customHeight="1" x14ac:dyDescent="0.2">
      <c r="A30" s="18">
        <v>27</v>
      </c>
      <c r="B30" s="19" t="s">
        <v>1192</v>
      </c>
      <c r="C30" s="20" t="s">
        <v>2</v>
      </c>
      <c r="D30" s="21" t="s">
        <v>1193</v>
      </c>
      <c r="E30" s="22" t="s">
        <v>1194</v>
      </c>
      <c r="F30" s="64" t="s">
        <v>1278</v>
      </c>
      <c r="G30" s="87"/>
      <c r="H30" s="61" t="s">
        <v>1298</v>
      </c>
      <c r="I30" s="87"/>
      <c r="J30" s="87"/>
      <c r="K30" s="87"/>
      <c r="L30" s="87"/>
    </row>
    <row r="31" spans="1:12" ht="17.100000000000001" customHeight="1" x14ac:dyDescent="0.2">
      <c r="A31" s="18">
        <v>28</v>
      </c>
      <c r="B31" s="19" t="s">
        <v>1195</v>
      </c>
      <c r="C31" s="20" t="s">
        <v>2</v>
      </c>
      <c r="D31" s="21" t="s">
        <v>1196</v>
      </c>
      <c r="E31" s="22" t="s">
        <v>1197</v>
      </c>
      <c r="F31" s="62" t="s">
        <v>1276</v>
      </c>
      <c r="G31" s="87"/>
      <c r="H31" s="61" t="s">
        <v>1299</v>
      </c>
      <c r="I31" s="87"/>
      <c r="J31" s="87"/>
      <c r="K31" s="87"/>
      <c r="L31" s="87"/>
    </row>
    <row r="32" spans="1:12" ht="17.100000000000001" customHeight="1" x14ac:dyDescent="0.2">
      <c r="A32" s="18">
        <v>29</v>
      </c>
      <c r="B32" s="47" t="s">
        <v>1170</v>
      </c>
      <c r="C32" s="48" t="s">
        <v>2</v>
      </c>
      <c r="D32" s="49" t="s">
        <v>1171</v>
      </c>
      <c r="E32" s="60" t="s">
        <v>1172</v>
      </c>
      <c r="F32" s="62" t="s">
        <v>1276</v>
      </c>
      <c r="G32" s="87"/>
      <c r="H32" s="61" t="s">
        <v>1298</v>
      </c>
      <c r="I32" s="87"/>
      <c r="J32" s="87"/>
      <c r="K32" s="87"/>
      <c r="L32" s="87"/>
    </row>
    <row r="33" spans="1:17" ht="17.100000000000001" customHeight="1" x14ac:dyDescent="0.2">
      <c r="A33" s="18">
        <v>30</v>
      </c>
      <c r="B33" s="47" t="s">
        <v>1173</v>
      </c>
      <c r="C33" s="48" t="s">
        <v>2</v>
      </c>
      <c r="D33" s="49" t="s">
        <v>1174</v>
      </c>
      <c r="E33" s="60" t="s">
        <v>1175</v>
      </c>
      <c r="F33" s="63" t="s">
        <v>1280</v>
      </c>
      <c r="G33" s="87"/>
      <c r="H33" s="61" t="s">
        <v>1299</v>
      </c>
      <c r="I33" s="87"/>
      <c r="J33" s="87"/>
      <c r="K33" s="87"/>
      <c r="L33" s="87"/>
    </row>
    <row r="34" spans="1:17" ht="17.100000000000001" customHeight="1" x14ac:dyDescent="0.2">
      <c r="A34" s="18">
        <v>31</v>
      </c>
      <c r="B34" s="19" t="s">
        <v>1249</v>
      </c>
      <c r="C34" s="20" t="s">
        <v>2</v>
      </c>
      <c r="D34" s="21" t="s">
        <v>1022</v>
      </c>
      <c r="E34" s="22" t="s">
        <v>1250</v>
      </c>
      <c r="F34" s="62" t="s">
        <v>1276</v>
      </c>
      <c r="G34" s="87"/>
      <c r="H34" s="61" t="s">
        <v>1298</v>
      </c>
      <c r="I34" s="87"/>
      <c r="J34" s="87"/>
      <c r="K34" s="87"/>
      <c r="L34" s="87"/>
    </row>
    <row r="35" spans="1:17" ht="17.100000000000001" customHeight="1" x14ac:dyDescent="0.2">
      <c r="A35" s="18">
        <v>32</v>
      </c>
      <c r="B35" s="19" t="s">
        <v>1198</v>
      </c>
      <c r="C35" s="20" t="s">
        <v>38</v>
      </c>
      <c r="D35" s="21" t="s">
        <v>1199</v>
      </c>
      <c r="E35" s="22" t="s">
        <v>806</v>
      </c>
      <c r="F35" s="66" t="s">
        <v>1277</v>
      </c>
      <c r="G35" s="87"/>
      <c r="H35" s="61" t="s">
        <v>1298</v>
      </c>
      <c r="I35" s="87"/>
      <c r="J35" s="87"/>
      <c r="K35" s="87"/>
      <c r="L35" s="87"/>
    </row>
    <row r="36" spans="1:17" ht="17.100000000000001" customHeight="1" x14ac:dyDescent="0.2">
      <c r="A36" s="18">
        <v>33</v>
      </c>
      <c r="B36" s="19" t="s">
        <v>1200</v>
      </c>
      <c r="C36" s="20" t="s">
        <v>38</v>
      </c>
      <c r="D36" s="21" t="s">
        <v>1201</v>
      </c>
      <c r="E36" s="22" t="s">
        <v>1202</v>
      </c>
      <c r="F36" s="66" t="s">
        <v>1277</v>
      </c>
      <c r="G36" s="87"/>
      <c r="H36" s="61" t="s">
        <v>1298</v>
      </c>
      <c r="I36" s="87"/>
      <c r="J36" s="87"/>
      <c r="K36" s="87"/>
      <c r="L36" s="87"/>
    </row>
    <row r="37" spans="1:17" ht="17.100000000000001" customHeight="1" x14ac:dyDescent="0.2">
      <c r="A37" s="18">
        <v>34</v>
      </c>
      <c r="B37" s="19" t="s">
        <v>1203</v>
      </c>
      <c r="C37" s="48" t="s">
        <v>38</v>
      </c>
      <c r="D37" s="49" t="s">
        <v>1247</v>
      </c>
      <c r="E37" s="60" t="s">
        <v>1248</v>
      </c>
      <c r="F37" s="66" t="s">
        <v>1277</v>
      </c>
      <c r="G37" s="87"/>
      <c r="H37" s="61" t="s">
        <v>1298</v>
      </c>
      <c r="I37" s="87"/>
      <c r="J37" s="87"/>
      <c r="K37" s="87"/>
      <c r="L37" s="87"/>
    </row>
    <row r="38" spans="1:17" ht="17.100000000000001" customHeight="1" x14ac:dyDescent="0.2">
      <c r="A38" s="18">
        <v>35</v>
      </c>
      <c r="B38" s="19" t="s">
        <v>1204</v>
      </c>
      <c r="C38" s="34" t="s">
        <v>38</v>
      </c>
      <c r="D38" s="35" t="s">
        <v>1101</v>
      </c>
      <c r="E38" s="36" t="s">
        <v>1205</v>
      </c>
      <c r="F38" s="65" t="s">
        <v>1279</v>
      </c>
      <c r="G38" s="87"/>
      <c r="H38" s="61" t="s">
        <v>1299</v>
      </c>
      <c r="I38" s="87"/>
      <c r="J38" s="87"/>
      <c r="K38" s="87"/>
      <c r="L38" s="87"/>
    </row>
    <row r="39" spans="1:17" ht="17.100000000000001" customHeight="1" x14ac:dyDescent="0.2">
      <c r="A39" s="18">
        <v>36</v>
      </c>
      <c r="B39" s="19" t="s">
        <v>1206</v>
      </c>
      <c r="C39" s="20" t="s">
        <v>38</v>
      </c>
      <c r="D39" s="21" t="s">
        <v>1207</v>
      </c>
      <c r="E39" s="22" t="s">
        <v>1208</v>
      </c>
      <c r="F39" s="65" t="s">
        <v>1279</v>
      </c>
      <c r="G39" s="87"/>
      <c r="H39" s="61" t="s">
        <v>1298</v>
      </c>
      <c r="I39" s="87"/>
      <c r="J39" s="87"/>
      <c r="K39" s="87"/>
      <c r="L39" s="87"/>
    </row>
    <row r="40" spans="1:17" ht="17.100000000000001" customHeight="1" x14ac:dyDescent="0.2">
      <c r="A40" s="18">
        <v>37</v>
      </c>
      <c r="B40" s="19" t="s">
        <v>1209</v>
      </c>
      <c r="C40" s="20" t="s">
        <v>38</v>
      </c>
      <c r="D40" s="21" t="s">
        <v>1210</v>
      </c>
      <c r="E40" s="22" t="s">
        <v>1211</v>
      </c>
      <c r="F40" s="65" t="s">
        <v>1279</v>
      </c>
      <c r="G40" s="87"/>
      <c r="H40" s="61" t="s">
        <v>1299</v>
      </c>
      <c r="I40" s="87"/>
      <c r="J40" s="87"/>
      <c r="K40" s="87"/>
      <c r="L40" s="87"/>
    </row>
    <row r="41" spans="1:17" ht="17.100000000000001" customHeight="1" x14ac:dyDescent="0.2">
      <c r="A41" s="18">
        <v>38</v>
      </c>
      <c r="B41" s="19" t="s">
        <v>1212</v>
      </c>
      <c r="C41" s="20" t="s">
        <v>38</v>
      </c>
      <c r="D41" s="21" t="s">
        <v>1213</v>
      </c>
      <c r="E41" s="22" t="s">
        <v>1214</v>
      </c>
      <c r="F41" s="65" t="s">
        <v>1279</v>
      </c>
      <c r="G41" s="87"/>
      <c r="H41" s="61" t="s">
        <v>1298</v>
      </c>
      <c r="I41" s="87"/>
      <c r="J41" s="87"/>
      <c r="K41" s="87"/>
      <c r="L41" s="87"/>
    </row>
    <row r="42" spans="1:17" ht="17.100000000000001" customHeight="1" x14ac:dyDescent="0.2">
      <c r="A42" s="18">
        <v>39</v>
      </c>
      <c r="B42" s="19" t="s">
        <v>1215</v>
      </c>
      <c r="C42" s="20" t="s">
        <v>38</v>
      </c>
      <c r="D42" s="21" t="s">
        <v>1216</v>
      </c>
      <c r="E42" s="22" t="s">
        <v>1217</v>
      </c>
      <c r="F42" s="65" t="s">
        <v>1279</v>
      </c>
      <c r="G42" s="87"/>
      <c r="H42" s="61" t="s">
        <v>1298</v>
      </c>
      <c r="I42" s="87"/>
      <c r="J42" s="87"/>
      <c r="K42" s="87"/>
      <c r="L42" s="87"/>
    </row>
    <row r="43" spans="1:17" ht="17.100000000000001" customHeight="1" x14ac:dyDescent="0.2">
      <c r="A43" s="18">
        <v>40</v>
      </c>
      <c r="B43" s="19" t="s">
        <v>1218</v>
      </c>
      <c r="C43" s="23" t="s">
        <v>38</v>
      </c>
      <c r="D43" s="24" t="s">
        <v>1219</v>
      </c>
      <c r="E43" s="25" t="s">
        <v>1220</v>
      </c>
      <c r="F43" s="65" t="s">
        <v>1279</v>
      </c>
      <c r="G43" s="87"/>
      <c r="H43" s="61" t="s">
        <v>1298</v>
      </c>
      <c r="I43" s="87"/>
      <c r="J43" s="87"/>
      <c r="K43" s="87"/>
      <c r="L43" s="87"/>
    </row>
    <row r="44" spans="1:17" ht="17.100000000000001" customHeight="1" x14ac:dyDescent="0.2">
      <c r="A44" s="18">
        <v>41</v>
      </c>
      <c r="B44" s="19" t="s">
        <v>1221</v>
      </c>
      <c r="C44" s="20" t="s">
        <v>38</v>
      </c>
      <c r="D44" s="21" t="s">
        <v>1222</v>
      </c>
      <c r="E44" s="21" t="s">
        <v>857</v>
      </c>
      <c r="F44" s="65" t="s">
        <v>1279</v>
      </c>
      <c r="G44" s="87"/>
      <c r="H44" s="61" t="s">
        <v>1298</v>
      </c>
      <c r="I44" s="87"/>
      <c r="J44" s="87"/>
      <c r="K44" s="87"/>
      <c r="L44" s="87"/>
    </row>
    <row r="45" spans="1:17" ht="17.100000000000001" customHeight="1" x14ac:dyDescent="0.2">
      <c r="A45" s="18">
        <v>42</v>
      </c>
      <c r="B45" s="19" t="s">
        <v>1223</v>
      </c>
      <c r="C45" s="20" t="s">
        <v>38</v>
      </c>
      <c r="D45" s="21" t="s">
        <v>1224</v>
      </c>
      <c r="E45" s="21" t="s">
        <v>1225</v>
      </c>
      <c r="F45" s="65" t="s">
        <v>1279</v>
      </c>
      <c r="G45" s="87"/>
      <c r="H45" s="61" t="s">
        <v>1298</v>
      </c>
      <c r="I45" s="87"/>
      <c r="J45" s="87"/>
      <c r="K45" s="87"/>
      <c r="L45" s="87"/>
    </row>
    <row r="46" spans="1:17" ht="9.9499999999999993" customHeight="1" x14ac:dyDescent="0.3">
      <c r="A46" s="80"/>
      <c r="B46" s="80"/>
      <c r="C46" s="80"/>
      <c r="D46" s="80"/>
      <c r="E46" s="80"/>
      <c r="F46" s="74" t="s">
        <v>1281</v>
      </c>
      <c r="G46" s="2"/>
      <c r="H46" s="2"/>
      <c r="I46" s="2"/>
      <c r="J46" s="2"/>
      <c r="K46" s="2"/>
      <c r="L46" s="2"/>
      <c r="M46" s="27"/>
      <c r="N46" s="28"/>
      <c r="O46" s="29"/>
      <c r="P46" s="30"/>
      <c r="Q46" s="27"/>
    </row>
    <row r="47" spans="1:17" ht="12.95" customHeight="1" x14ac:dyDescent="0.2">
      <c r="A47" s="80"/>
      <c r="B47" s="80"/>
      <c r="C47" s="80"/>
      <c r="D47" s="80"/>
      <c r="E47" s="69" t="s">
        <v>1277</v>
      </c>
      <c r="F47" s="68">
        <f>COUNTIF(F4:F45,"คหกรรม")</f>
        <v>11</v>
      </c>
      <c r="G47" s="90" t="s">
        <v>1296</v>
      </c>
      <c r="H47" s="61">
        <f>COUNTIF(H5:H45,"ไทย")</f>
        <v>32</v>
      </c>
      <c r="I47" s="80"/>
      <c r="J47" s="80"/>
      <c r="K47" s="80"/>
      <c r="L47" s="80"/>
    </row>
    <row r="48" spans="1:17" ht="12.95" customHeight="1" x14ac:dyDescent="0.2">
      <c r="A48" s="80"/>
      <c r="B48" s="80"/>
      <c r="C48" s="80"/>
      <c r="D48" s="80"/>
      <c r="E48" s="70" t="s">
        <v>1276</v>
      </c>
      <c r="F48" s="68">
        <f>COUNTIF(F4:F45,"อุตสาหกรรม")</f>
        <v>8</v>
      </c>
      <c r="G48" s="90" t="s">
        <v>1297</v>
      </c>
      <c r="H48" s="61">
        <f>COUNTIF(H5:H45,"จีน")</f>
        <v>9</v>
      </c>
      <c r="I48" s="80"/>
      <c r="J48" s="80"/>
      <c r="K48" s="80"/>
      <c r="L48" s="80"/>
    </row>
    <row r="49" spans="1:12" ht="12.95" customHeight="1" x14ac:dyDescent="0.2">
      <c r="A49" s="80"/>
      <c r="B49" s="80"/>
      <c r="C49" s="80"/>
      <c r="D49" s="80"/>
      <c r="E49" s="71" t="s">
        <v>1278</v>
      </c>
      <c r="F49" s="68">
        <f>COUNTIF(F4:F45,"เกษตร")</f>
        <v>8</v>
      </c>
      <c r="G49" s="80"/>
      <c r="H49" s="80"/>
      <c r="I49" s="80"/>
      <c r="J49" s="80"/>
      <c r="K49" s="80"/>
      <c r="L49" s="80"/>
    </row>
    <row r="50" spans="1:12" ht="12.95" customHeight="1" x14ac:dyDescent="0.2">
      <c r="A50" s="80"/>
      <c r="B50" s="80"/>
      <c r="C50" s="80"/>
      <c r="D50" s="80"/>
      <c r="E50" s="72" t="s">
        <v>1279</v>
      </c>
      <c r="F50" s="68">
        <f>COUNTIF(F4:F45,"ธุรกิจ")</f>
        <v>9</v>
      </c>
      <c r="G50" s="80"/>
      <c r="H50" s="80"/>
      <c r="I50" s="80"/>
      <c r="J50" s="80"/>
      <c r="K50" s="80"/>
      <c r="L50" s="80"/>
    </row>
    <row r="51" spans="1:12" ht="12.95" customHeight="1" x14ac:dyDescent="0.2">
      <c r="A51" s="80"/>
      <c r="B51" s="80"/>
      <c r="C51" s="80"/>
      <c r="D51" s="80"/>
      <c r="E51" s="73" t="s">
        <v>1280</v>
      </c>
      <c r="F51" s="68">
        <f>COUNTIF(F4:F45,"ดนตรี")</f>
        <v>6</v>
      </c>
      <c r="G51" s="80"/>
      <c r="H51" s="80"/>
      <c r="I51" s="80"/>
      <c r="J51" s="80"/>
      <c r="K51" s="80"/>
      <c r="L51" s="80"/>
    </row>
  </sheetData>
  <mergeCells count="3">
    <mergeCell ref="A1:L1"/>
    <mergeCell ref="A2:L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view="pageBreakPreview" topLeftCell="A121" zoomScale="130" zoomScaleSheetLayoutView="130" workbookViewId="0">
      <selection activeCell="I136" sqref="I136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6384" width="9.125" style="4"/>
  </cols>
  <sheetData>
    <row r="1" spans="1:11" ht="20.100000000000001" customHeight="1" x14ac:dyDescent="0.2">
      <c r="A1" s="115" t="s">
        <v>1270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0.100000000000001" customHeight="1" x14ac:dyDescent="0.2">
      <c r="A2" s="116" t="s">
        <v>1239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7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17.100000000000001" customHeight="1" x14ac:dyDescent="0.2">
      <c r="A4" s="18">
        <v>1</v>
      </c>
      <c r="B4" s="19" t="s">
        <v>894</v>
      </c>
      <c r="C4" s="20" t="s">
        <v>2</v>
      </c>
      <c r="D4" s="21" t="s">
        <v>895</v>
      </c>
      <c r="E4" s="22" t="s">
        <v>896</v>
      </c>
      <c r="F4" s="62" t="s">
        <v>1276</v>
      </c>
      <c r="G4" s="5"/>
      <c r="H4" s="5"/>
      <c r="I4" s="5"/>
      <c r="J4" s="5"/>
      <c r="K4" s="5"/>
    </row>
    <row r="5" spans="1:11" ht="17.100000000000001" customHeight="1" x14ac:dyDescent="0.2">
      <c r="A5" s="18">
        <v>2</v>
      </c>
      <c r="B5" s="19" t="s">
        <v>897</v>
      </c>
      <c r="C5" s="20" t="s">
        <v>2</v>
      </c>
      <c r="D5" s="21" t="s">
        <v>898</v>
      </c>
      <c r="E5" s="22" t="s">
        <v>899</v>
      </c>
      <c r="F5" s="63" t="s">
        <v>1280</v>
      </c>
      <c r="G5" s="5"/>
      <c r="H5" s="5"/>
      <c r="I5" s="5"/>
      <c r="J5" s="5"/>
      <c r="K5" s="5"/>
    </row>
    <row r="6" spans="1:11" ht="17.100000000000001" customHeight="1" x14ac:dyDescent="0.2">
      <c r="A6" s="18">
        <v>3</v>
      </c>
      <c r="B6" s="19" t="s">
        <v>900</v>
      </c>
      <c r="C6" s="20" t="s">
        <v>2</v>
      </c>
      <c r="D6" s="21" t="s">
        <v>898</v>
      </c>
      <c r="E6" s="22" t="s">
        <v>901</v>
      </c>
      <c r="F6" s="63" t="s">
        <v>1280</v>
      </c>
      <c r="G6" s="5"/>
      <c r="H6" s="5"/>
      <c r="I6" s="5"/>
      <c r="J6" s="5"/>
      <c r="K6" s="5"/>
    </row>
    <row r="7" spans="1:11" ht="17.100000000000001" customHeight="1" x14ac:dyDescent="0.2">
      <c r="A7" s="18">
        <v>4</v>
      </c>
      <c r="B7" s="19" t="s">
        <v>902</v>
      </c>
      <c r="C7" s="48" t="s">
        <v>2</v>
      </c>
      <c r="D7" s="49" t="s">
        <v>903</v>
      </c>
      <c r="E7" s="60" t="s">
        <v>904</v>
      </c>
      <c r="F7" s="64" t="s">
        <v>1278</v>
      </c>
      <c r="G7" s="5"/>
      <c r="H7" s="5"/>
      <c r="I7" s="5"/>
      <c r="J7" s="5"/>
      <c r="K7" s="5"/>
    </row>
    <row r="8" spans="1:11" ht="17.100000000000001" customHeight="1" x14ac:dyDescent="0.2">
      <c r="A8" s="18">
        <v>5</v>
      </c>
      <c r="B8" s="19" t="s">
        <v>905</v>
      </c>
      <c r="C8" s="20" t="s">
        <v>2</v>
      </c>
      <c r="D8" s="21" t="s">
        <v>790</v>
      </c>
      <c r="E8" s="22" t="s">
        <v>906</v>
      </c>
      <c r="F8" s="65" t="s">
        <v>1279</v>
      </c>
      <c r="G8" s="5"/>
      <c r="H8" s="5"/>
      <c r="I8" s="5"/>
      <c r="J8" s="5"/>
      <c r="K8" s="5"/>
    </row>
    <row r="9" spans="1:11" ht="17.100000000000001" customHeight="1" x14ac:dyDescent="0.2">
      <c r="A9" s="18">
        <v>6</v>
      </c>
      <c r="B9" s="19" t="s">
        <v>907</v>
      </c>
      <c r="C9" s="20" t="s">
        <v>2</v>
      </c>
      <c r="D9" s="21" t="s">
        <v>790</v>
      </c>
      <c r="E9" s="22" t="s">
        <v>908</v>
      </c>
      <c r="F9" s="64" t="s">
        <v>1278</v>
      </c>
      <c r="G9" s="5"/>
      <c r="H9" s="5"/>
      <c r="I9" s="5"/>
      <c r="J9" s="5"/>
      <c r="K9" s="5"/>
    </row>
    <row r="10" spans="1:11" ht="17.100000000000001" customHeight="1" x14ac:dyDescent="0.2">
      <c r="A10" s="18">
        <v>7</v>
      </c>
      <c r="B10" s="19" t="s">
        <v>909</v>
      </c>
      <c r="C10" s="20" t="s">
        <v>2</v>
      </c>
      <c r="D10" s="21" t="s">
        <v>910</v>
      </c>
      <c r="E10" s="22" t="s">
        <v>911</v>
      </c>
      <c r="F10" s="65" t="s">
        <v>1279</v>
      </c>
      <c r="G10" s="5"/>
      <c r="H10" s="5"/>
      <c r="I10" s="5"/>
      <c r="J10" s="5"/>
      <c r="K10" s="5"/>
    </row>
    <row r="11" spans="1:11" ht="17.100000000000001" customHeight="1" x14ac:dyDescent="0.2">
      <c r="A11" s="18">
        <v>8</v>
      </c>
      <c r="B11" s="19" t="s">
        <v>912</v>
      </c>
      <c r="C11" s="20" t="s">
        <v>2</v>
      </c>
      <c r="D11" s="21" t="s">
        <v>913</v>
      </c>
      <c r="E11" s="22" t="s">
        <v>914</v>
      </c>
      <c r="F11" s="62" t="s">
        <v>1276</v>
      </c>
      <c r="G11" s="5"/>
      <c r="H11" s="5"/>
      <c r="I11" s="5"/>
      <c r="J11" s="5"/>
      <c r="K11" s="5"/>
    </row>
    <row r="12" spans="1:11" ht="17.100000000000001" customHeight="1" x14ac:dyDescent="0.2">
      <c r="A12" s="18">
        <v>9</v>
      </c>
      <c r="B12" s="19" t="s">
        <v>915</v>
      </c>
      <c r="C12" s="48" t="s">
        <v>2</v>
      </c>
      <c r="D12" s="49" t="s">
        <v>916</v>
      </c>
      <c r="E12" s="60" t="s">
        <v>917</v>
      </c>
      <c r="F12" s="62" t="s">
        <v>1276</v>
      </c>
      <c r="G12" s="5"/>
      <c r="H12" s="5"/>
      <c r="I12" s="5"/>
      <c r="J12" s="5"/>
      <c r="K12" s="5"/>
    </row>
    <row r="13" spans="1:11" ht="17.100000000000001" customHeight="1" x14ac:dyDescent="0.2">
      <c r="A13" s="18">
        <v>10</v>
      </c>
      <c r="B13" s="19" t="s">
        <v>918</v>
      </c>
      <c r="C13" s="20" t="s">
        <v>2</v>
      </c>
      <c r="D13" s="21" t="s">
        <v>348</v>
      </c>
      <c r="E13" s="22" t="s">
        <v>919</v>
      </c>
      <c r="F13" s="64" t="s">
        <v>1278</v>
      </c>
      <c r="G13" s="5"/>
      <c r="H13" s="5"/>
      <c r="I13" s="5"/>
      <c r="J13" s="5"/>
      <c r="K13" s="5"/>
    </row>
    <row r="14" spans="1:11" ht="17.100000000000001" customHeight="1" x14ac:dyDescent="0.2">
      <c r="A14" s="18">
        <v>11</v>
      </c>
      <c r="B14" s="19" t="s">
        <v>920</v>
      </c>
      <c r="C14" s="20" t="s">
        <v>2</v>
      </c>
      <c r="D14" s="21" t="s">
        <v>348</v>
      </c>
      <c r="E14" s="22" t="s">
        <v>921</v>
      </c>
      <c r="F14" s="62" t="s">
        <v>1276</v>
      </c>
      <c r="G14" s="5"/>
      <c r="H14" s="5"/>
      <c r="I14" s="5"/>
      <c r="J14" s="5"/>
      <c r="K14" s="5"/>
    </row>
    <row r="15" spans="1:11" ht="17.100000000000001" customHeight="1" x14ac:dyDescent="0.2">
      <c r="A15" s="18">
        <v>12</v>
      </c>
      <c r="B15" s="19" t="s">
        <v>922</v>
      </c>
      <c r="C15" s="20" t="s">
        <v>2</v>
      </c>
      <c r="D15" s="21" t="s">
        <v>923</v>
      </c>
      <c r="E15" s="22" t="s">
        <v>924</v>
      </c>
      <c r="F15" s="64" t="s">
        <v>1278</v>
      </c>
      <c r="G15" s="5"/>
      <c r="H15" s="5"/>
      <c r="I15" s="5"/>
      <c r="J15" s="5"/>
      <c r="K15" s="5"/>
    </row>
    <row r="16" spans="1:11" ht="17.100000000000001" customHeight="1" x14ac:dyDescent="0.2">
      <c r="A16" s="18">
        <v>13</v>
      </c>
      <c r="B16" s="19" t="s">
        <v>925</v>
      </c>
      <c r="C16" s="20" t="s">
        <v>2</v>
      </c>
      <c r="D16" s="21" t="s">
        <v>926</v>
      </c>
      <c r="E16" s="22" t="s">
        <v>927</v>
      </c>
      <c r="F16" s="62" t="s">
        <v>1276</v>
      </c>
      <c r="G16" s="5"/>
      <c r="H16" s="5"/>
      <c r="I16" s="5"/>
      <c r="J16" s="5"/>
      <c r="K16" s="5"/>
    </row>
    <row r="17" spans="1:11" ht="17.100000000000001" customHeight="1" x14ac:dyDescent="0.2">
      <c r="A17" s="18">
        <v>14</v>
      </c>
      <c r="B17" s="19" t="s">
        <v>928</v>
      </c>
      <c r="C17" s="48" t="s">
        <v>2</v>
      </c>
      <c r="D17" s="49" t="s">
        <v>929</v>
      </c>
      <c r="E17" s="60" t="s">
        <v>930</v>
      </c>
      <c r="F17" s="62" t="s">
        <v>1276</v>
      </c>
      <c r="G17" s="5"/>
      <c r="H17" s="5"/>
      <c r="I17" s="5"/>
      <c r="J17" s="5"/>
      <c r="K17" s="5"/>
    </row>
    <row r="18" spans="1:11" ht="17.100000000000001" customHeight="1" x14ac:dyDescent="0.2">
      <c r="A18" s="18">
        <v>15</v>
      </c>
      <c r="B18" s="19" t="s">
        <v>931</v>
      </c>
      <c r="C18" s="23" t="s">
        <v>2</v>
      </c>
      <c r="D18" s="24" t="s">
        <v>932</v>
      </c>
      <c r="E18" s="25" t="s">
        <v>933</v>
      </c>
      <c r="F18" s="63" t="s">
        <v>1280</v>
      </c>
      <c r="G18" s="5"/>
      <c r="H18" s="5"/>
      <c r="I18" s="5"/>
      <c r="J18" s="5"/>
      <c r="K18" s="5"/>
    </row>
    <row r="19" spans="1:11" ht="17.100000000000001" customHeight="1" x14ac:dyDescent="0.2">
      <c r="A19" s="18">
        <v>16</v>
      </c>
      <c r="B19" s="19" t="s">
        <v>934</v>
      </c>
      <c r="C19" s="20" t="s">
        <v>2</v>
      </c>
      <c r="D19" s="21" t="s">
        <v>935</v>
      </c>
      <c r="E19" s="22" t="s">
        <v>936</v>
      </c>
      <c r="F19" s="62" t="s">
        <v>1276</v>
      </c>
      <c r="G19" s="5"/>
      <c r="H19" s="5"/>
      <c r="I19" s="5"/>
      <c r="J19" s="5"/>
      <c r="K19" s="5"/>
    </row>
    <row r="20" spans="1:11" ht="17.100000000000001" customHeight="1" x14ac:dyDescent="0.2">
      <c r="A20" s="18">
        <v>17</v>
      </c>
      <c r="B20" s="19" t="s">
        <v>937</v>
      </c>
      <c r="C20" s="20" t="s">
        <v>2</v>
      </c>
      <c r="D20" s="21" t="s">
        <v>938</v>
      </c>
      <c r="E20" s="22" t="s">
        <v>171</v>
      </c>
      <c r="F20" s="64" t="s">
        <v>1278</v>
      </c>
      <c r="G20" s="5"/>
      <c r="H20" s="5"/>
      <c r="I20" s="5"/>
      <c r="J20" s="5"/>
      <c r="K20" s="5"/>
    </row>
    <row r="21" spans="1:11" ht="17.100000000000001" customHeight="1" x14ac:dyDescent="0.2">
      <c r="A21" s="18">
        <v>18</v>
      </c>
      <c r="B21" s="19" t="s">
        <v>939</v>
      </c>
      <c r="C21" s="20" t="s">
        <v>2</v>
      </c>
      <c r="D21" s="21" t="s">
        <v>940</v>
      </c>
      <c r="E21" s="22" t="s">
        <v>941</v>
      </c>
      <c r="F21" s="63" t="s">
        <v>1280</v>
      </c>
      <c r="G21" s="5"/>
      <c r="H21" s="5"/>
      <c r="I21" s="5"/>
      <c r="J21" s="5"/>
      <c r="K21" s="5"/>
    </row>
    <row r="22" spans="1:11" ht="17.100000000000001" customHeight="1" x14ac:dyDescent="0.2">
      <c r="A22" s="18">
        <v>19</v>
      </c>
      <c r="B22" s="19" t="s">
        <v>942</v>
      </c>
      <c r="C22" s="20" t="s">
        <v>2</v>
      </c>
      <c r="D22" s="21" t="s">
        <v>943</v>
      </c>
      <c r="E22" s="22" t="s">
        <v>944</v>
      </c>
      <c r="F22" s="64" t="s">
        <v>1278</v>
      </c>
      <c r="G22" s="5"/>
      <c r="H22" s="5"/>
      <c r="I22" s="5"/>
      <c r="J22" s="5"/>
      <c r="K22" s="5"/>
    </row>
    <row r="23" spans="1:11" ht="17.100000000000001" customHeight="1" x14ac:dyDescent="0.2">
      <c r="A23" s="18">
        <v>20</v>
      </c>
      <c r="B23" s="19" t="s">
        <v>945</v>
      </c>
      <c r="C23" s="20" t="s">
        <v>2</v>
      </c>
      <c r="D23" s="21" t="s">
        <v>946</v>
      </c>
      <c r="E23" s="22" t="s">
        <v>947</v>
      </c>
      <c r="F23" s="64" t="s">
        <v>1278</v>
      </c>
      <c r="G23" s="5"/>
      <c r="H23" s="5"/>
      <c r="I23" s="5"/>
      <c r="J23" s="5"/>
      <c r="K23" s="5"/>
    </row>
    <row r="24" spans="1:11" ht="17.100000000000001" customHeight="1" x14ac:dyDescent="0.2">
      <c r="A24" s="18">
        <v>21</v>
      </c>
      <c r="B24" s="19" t="s">
        <v>948</v>
      </c>
      <c r="C24" s="20" t="s">
        <v>2</v>
      </c>
      <c r="D24" s="21" t="s">
        <v>949</v>
      </c>
      <c r="E24" s="22" t="s">
        <v>950</v>
      </c>
      <c r="F24" s="64" t="s">
        <v>1278</v>
      </c>
      <c r="G24" s="5"/>
      <c r="H24" s="5"/>
      <c r="I24" s="5"/>
      <c r="J24" s="5"/>
      <c r="K24" s="5"/>
    </row>
    <row r="25" spans="1:11" ht="17.100000000000001" customHeight="1" x14ac:dyDescent="0.2">
      <c r="A25" s="18">
        <v>22</v>
      </c>
      <c r="B25" s="19" t="s">
        <v>951</v>
      </c>
      <c r="C25" s="20" t="s">
        <v>2</v>
      </c>
      <c r="D25" s="21" t="s">
        <v>952</v>
      </c>
      <c r="E25" s="22" t="s">
        <v>893</v>
      </c>
      <c r="F25" s="64" t="s">
        <v>1278</v>
      </c>
      <c r="G25" s="5"/>
      <c r="H25" s="5"/>
      <c r="I25" s="5"/>
      <c r="J25" s="5"/>
      <c r="K25" s="5"/>
    </row>
    <row r="26" spans="1:11" ht="17.100000000000001" customHeight="1" x14ac:dyDescent="0.2">
      <c r="A26" s="18">
        <v>23</v>
      </c>
      <c r="B26" s="19" t="s">
        <v>953</v>
      </c>
      <c r="C26" s="20" t="s">
        <v>2</v>
      </c>
      <c r="D26" s="21" t="s">
        <v>954</v>
      </c>
      <c r="E26" s="22" t="s">
        <v>955</v>
      </c>
      <c r="F26" s="64" t="s">
        <v>1278</v>
      </c>
      <c r="G26" s="5"/>
      <c r="H26" s="5"/>
      <c r="I26" s="5"/>
      <c r="J26" s="5"/>
      <c r="K26" s="5"/>
    </row>
    <row r="27" spans="1:11" ht="17.100000000000001" customHeight="1" x14ac:dyDescent="0.2">
      <c r="A27" s="18">
        <v>24</v>
      </c>
      <c r="B27" s="19" t="s">
        <v>956</v>
      </c>
      <c r="C27" s="20" t="s">
        <v>2</v>
      </c>
      <c r="D27" s="21" t="s">
        <v>957</v>
      </c>
      <c r="E27" s="22" t="s">
        <v>958</v>
      </c>
      <c r="F27" s="62" t="s">
        <v>1276</v>
      </c>
      <c r="G27" s="5"/>
      <c r="H27" s="5"/>
      <c r="I27" s="5"/>
      <c r="J27" s="5"/>
      <c r="K27" s="5"/>
    </row>
    <row r="28" spans="1:11" ht="17.100000000000001" customHeight="1" x14ac:dyDescent="0.2">
      <c r="A28" s="18">
        <v>25</v>
      </c>
      <c r="B28" s="19" t="s">
        <v>959</v>
      </c>
      <c r="C28" s="20" t="s">
        <v>2</v>
      </c>
      <c r="D28" s="21" t="s">
        <v>960</v>
      </c>
      <c r="E28" s="22" t="s">
        <v>961</v>
      </c>
      <c r="F28" s="62" t="s">
        <v>1276</v>
      </c>
      <c r="G28" s="5"/>
      <c r="H28" s="5"/>
      <c r="I28" s="5"/>
      <c r="J28" s="5"/>
      <c r="K28" s="5"/>
    </row>
    <row r="29" spans="1:11" ht="17.100000000000001" customHeight="1" x14ac:dyDescent="0.2">
      <c r="A29" s="18">
        <v>26</v>
      </c>
      <c r="B29" s="19" t="s">
        <v>962</v>
      </c>
      <c r="C29" s="20" t="s">
        <v>2</v>
      </c>
      <c r="D29" s="21" t="s">
        <v>963</v>
      </c>
      <c r="E29" s="22" t="s">
        <v>964</v>
      </c>
      <c r="F29" s="62" t="s">
        <v>1276</v>
      </c>
      <c r="G29" s="5"/>
      <c r="H29" s="5"/>
      <c r="I29" s="5"/>
      <c r="J29" s="5"/>
      <c r="K29" s="5"/>
    </row>
    <row r="30" spans="1:11" ht="17.100000000000001" customHeight="1" x14ac:dyDescent="0.2">
      <c r="A30" s="18">
        <v>27</v>
      </c>
      <c r="B30" s="19" t="s">
        <v>965</v>
      </c>
      <c r="C30" s="23" t="s">
        <v>2</v>
      </c>
      <c r="D30" s="24" t="s">
        <v>966</v>
      </c>
      <c r="E30" s="25" t="s">
        <v>967</v>
      </c>
      <c r="F30" s="65" t="s">
        <v>1279</v>
      </c>
      <c r="G30" s="5"/>
      <c r="H30" s="5"/>
      <c r="I30" s="5"/>
      <c r="J30" s="5"/>
      <c r="K30" s="5"/>
    </row>
    <row r="31" spans="1:11" ht="17.100000000000001" customHeight="1" x14ac:dyDescent="0.2">
      <c r="A31" s="18">
        <v>28</v>
      </c>
      <c r="B31" s="19" t="s">
        <v>968</v>
      </c>
      <c r="C31" s="20" t="s">
        <v>2</v>
      </c>
      <c r="D31" s="21" t="s">
        <v>969</v>
      </c>
      <c r="E31" s="22" t="s">
        <v>15</v>
      </c>
      <c r="F31" s="62" t="s">
        <v>1276</v>
      </c>
      <c r="G31" s="5"/>
      <c r="H31" s="5"/>
      <c r="I31" s="5"/>
      <c r="J31" s="5"/>
      <c r="K31" s="5"/>
    </row>
    <row r="32" spans="1:11" ht="17.100000000000001" customHeight="1" x14ac:dyDescent="0.2">
      <c r="A32" s="18">
        <v>29</v>
      </c>
      <c r="B32" s="19" t="s">
        <v>970</v>
      </c>
      <c r="C32" s="20" t="s">
        <v>2</v>
      </c>
      <c r="D32" s="21" t="s">
        <v>971</v>
      </c>
      <c r="E32" s="22" t="s">
        <v>972</v>
      </c>
      <c r="F32" s="64" t="s">
        <v>1278</v>
      </c>
      <c r="G32" s="5"/>
      <c r="H32" s="5"/>
      <c r="I32" s="5"/>
      <c r="J32" s="5"/>
      <c r="K32" s="5"/>
    </row>
    <row r="33" spans="1:11" ht="17.100000000000001" customHeight="1" x14ac:dyDescent="0.2">
      <c r="A33" s="18">
        <v>30</v>
      </c>
      <c r="B33" s="19" t="s">
        <v>973</v>
      </c>
      <c r="C33" s="20" t="s">
        <v>2</v>
      </c>
      <c r="D33" s="21" t="s">
        <v>974</v>
      </c>
      <c r="E33" s="22" t="s">
        <v>975</v>
      </c>
      <c r="F33" s="63" t="s">
        <v>1280</v>
      </c>
      <c r="G33" s="5"/>
      <c r="H33" s="5"/>
      <c r="I33" s="5"/>
      <c r="J33" s="5"/>
      <c r="K33" s="5"/>
    </row>
    <row r="34" spans="1:11" ht="17.100000000000001" customHeight="1" x14ac:dyDescent="0.2">
      <c r="A34" s="18">
        <v>31</v>
      </c>
      <c r="B34" s="19" t="s">
        <v>976</v>
      </c>
      <c r="C34" s="48" t="s">
        <v>2</v>
      </c>
      <c r="D34" s="49" t="s">
        <v>977</v>
      </c>
      <c r="E34" s="60" t="s">
        <v>978</v>
      </c>
      <c r="F34" s="62" t="s">
        <v>1276</v>
      </c>
      <c r="G34" s="5"/>
      <c r="H34" s="5"/>
      <c r="I34" s="5"/>
      <c r="J34" s="5"/>
      <c r="K34" s="5"/>
    </row>
    <row r="35" spans="1:11" ht="17.100000000000001" customHeight="1" x14ac:dyDescent="0.2">
      <c r="A35" s="18">
        <v>32</v>
      </c>
      <c r="B35" s="47" t="s">
        <v>1285</v>
      </c>
      <c r="C35" s="48" t="s">
        <v>2</v>
      </c>
      <c r="D35" s="49" t="s">
        <v>1286</v>
      </c>
      <c r="E35" s="60" t="s">
        <v>1287</v>
      </c>
      <c r="F35" s="65" t="s">
        <v>1279</v>
      </c>
      <c r="G35" s="5"/>
      <c r="H35" s="5"/>
      <c r="I35" s="5"/>
      <c r="J35" s="5"/>
      <c r="K35" s="5"/>
    </row>
    <row r="36" spans="1:11" ht="17.100000000000001" customHeight="1" x14ac:dyDescent="0.2">
      <c r="A36" s="18">
        <v>33</v>
      </c>
      <c r="B36" s="19" t="s">
        <v>979</v>
      </c>
      <c r="C36" s="48" t="s">
        <v>38</v>
      </c>
      <c r="D36" s="49" t="s">
        <v>980</v>
      </c>
      <c r="E36" s="60" t="s">
        <v>981</v>
      </c>
      <c r="F36" s="66" t="s">
        <v>1277</v>
      </c>
      <c r="G36" s="5"/>
      <c r="H36" s="5"/>
      <c r="I36" s="5"/>
      <c r="J36" s="5"/>
      <c r="K36" s="5"/>
    </row>
    <row r="37" spans="1:11" ht="17.100000000000001" customHeight="1" x14ac:dyDescent="0.2">
      <c r="A37" s="18">
        <v>34</v>
      </c>
      <c r="B37" s="19" t="s">
        <v>982</v>
      </c>
      <c r="C37" s="48" t="s">
        <v>38</v>
      </c>
      <c r="D37" s="49" t="s">
        <v>983</v>
      </c>
      <c r="E37" s="60" t="s">
        <v>984</v>
      </c>
      <c r="F37" s="65" t="s">
        <v>1279</v>
      </c>
      <c r="G37" s="5"/>
      <c r="H37" s="5"/>
      <c r="I37" s="5"/>
      <c r="J37" s="5"/>
      <c r="K37" s="5"/>
    </row>
    <row r="38" spans="1:11" ht="17.100000000000001" customHeight="1" x14ac:dyDescent="0.2">
      <c r="A38" s="18">
        <v>35</v>
      </c>
      <c r="B38" s="19" t="s">
        <v>985</v>
      </c>
      <c r="C38" s="20" t="s">
        <v>38</v>
      </c>
      <c r="D38" s="21" t="s">
        <v>986</v>
      </c>
      <c r="E38" s="22" t="s">
        <v>987</v>
      </c>
      <c r="F38" s="65" t="s">
        <v>1279</v>
      </c>
      <c r="G38" s="5"/>
      <c r="H38" s="5"/>
      <c r="I38" s="5"/>
      <c r="J38" s="5"/>
      <c r="K38" s="5"/>
    </row>
    <row r="39" spans="1:11" ht="17.100000000000001" customHeight="1" x14ac:dyDescent="0.2">
      <c r="A39" s="18">
        <v>36</v>
      </c>
      <c r="B39" s="19" t="s">
        <v>988</v>
      </c>
      <c r="C39" s="20" t="s">
        <v>38</v>
      </c>
      <c r="D39" s="21" t="s">
        <v>989</v>
      </c>
      <c r="E39" s="22" t="s">
        <v>420</v>
      </c>
      <c r="F39" s="63" t="s">
        <v>1280</v>
      </c>
      <c r="G39" s="5"/>
      <c r="H39" s="5"/>
      <c r="I39" s="5"/>
      <c r="J39" s="5"/>
      <c r="K39" s="5"/>
    </row>
    <row r="40" spans="1:11" ht="17.100000000000001" customHeight="1" x14ac:dyDescent="0.2">
      <c r="A40" s="18">
        <v>37</v>
      </c>
      <c r="B40" s="19" t="s">
        <v>990</v>
      </c>
      <c r="C40" s="20" t="s">
        <v>38</v>
      </c>
      <c r="D40" s="21" t="s">
        <v>991</v>
      </c>
      <c r="E40" s="22" t="s">
        <v>992</v>
      </c>
      <c r="F40" s="66" t="s">
        <v>1277</v>
      </c>
      <c r="G40" s="5"/>
      <c r="H40" s="5"/>
      <c r="I40" s="5"/>
      <c r="J40" s="5"/>
      <c r="K40" s="5"/>
    </row>
    <row r="41" spans="1:11" ht="17.100000000000001" customHeight="1" x14ac:dyDescent="0.2">
      <c r="A41" s="18">
        <v>38</v>
      </c>
      <c r="B41" s="19" t="s">
        <v>993</v>
      </c>
      <c r="C41" s="20" t="s">
        <v>38</v>
      </c>
      <c r="D41" s="21" t="s">
        <v>994</v>
      </c>
      <c r="E41" s="22" t="s">
        <v>995</v>
      </c>
      <c r="F41" s="66" t="s">
        <v>1277</v>
      </c>
      <c r="G41" s="5"/>
      <c r="H41" s="5"/>
      <c r="I41" s="5"/>
      <c r="J41" s="5"/>
      <c r="K41" s="5"/>
    </row>
    <row r="42" spans="1:11" ht="17.100000000000001" customHeight="1" x14ac:dyDescent="0.2">
      <c r="A42" s="18">
        <v>39</v>
      </c>
      <c r="B42" s="19" t="s">
        <v>996</v>
      </c>
      <c r="C42" s="57" t="s">
        <v>38</v>
      </c>
      <c r="D42" s="58" t="s">
        <v>997</v>
      </c>
      <c r="E42" s="59" t="s">
        <v>998</v>
      </c>
      <c r="F42" s="65" t="s">
        <v>1279</v>
      </c>
      <c r="G42" s="5"/>
      <c r="H42" s="5"/>
      <c r="I42" s="5"/>
      <c r="J42" s="5"/>
      <c r="K42" s="5"/>
    </row>
    <row r="43" spans="1:11" ht="17.100000000000001" customHeight="1" x14ac:dyDescent="0.2">
      <c r="A43" s="18">
        <v>40</v>
      </c>
      <c r="B43" s="19" t="s">
        <v>999</v>
      </c>
      <c r="C43" s="20" t="s">
        <v>38</v>
      </c>
      <c r="D43" s="21" t="s">
        <v>1000</v>
      </c>
      <c r="E43" s="22" t="s">
        <v>369</v>
      </c>
      <c r="F43" s="66" t="s">
        <v>1277</v>
      </c>
      <c r="G43" s="5"/>
      <c r="H43" s="5"/>
      <c r="I43" s="5"/>
      <c r="J43" s="5"/>
      <c r="K43" s="5"/>
    </row>
    <row r="44" spans="1:11" ht="17.100000000000001" customHeight="1" x14ac:dyDescent="0.2">
      <c r="A44" s="18">
        <v>41</v>
      </c>
      <c r="B44" s="19" t="s">
        <v>1001</v>
      </c>
      <c r="C44" s="23" t="s">
        <v>38</v>
      </c>
      <c r="D44" s="24" t="s">
        <v>1002</v>
      </c>
      <c r="E44" s="24" t="s">
        <v>1003</v>
      </c>
      <c r="F44" s="66" t="s">
        <v>1277</v>
      </c>
      <c r="G44" s="5"/>
      <c r="H44" s="5"/>
      <c r="I44" s="5"/>
      <c r="J44" s="5"/>
      <c r="K44" s="5"/>
    </row>
    <row r="45" spans="1:11" ht="17.100000000000001" customHeight="1" x14ac:dyDescent="0.2">
      <c r="A45" s="18">
        <v>42</v>
      </c>
      <c r="B45" s="47" t="s">
        <v>1004</v>
      </c>
      <c r="C45" s="48" t="s">
        <v>38</v>
      </c>
      <c r="D45" s="49" t="s">
        <v>1005</v>
      </c>
      <c r="E45" s="49" t="s">
        <v>1006</v>
      </c>
      <c r="F45" s="65" t="s">
        <v>1279</v>
      </c>
      <c r="G45" s="5"/>
      <c r="H45" s="5"/>
      <c r="I45" s="5"/>
      <c r="J45" s="5"/>
      <c r="K45" s="5"/>
    </row>
    <row r="46" spans="1:11" ht="17.100000000000001" customHeight="1" x14ac:dyDescent="0.2">
      <c r="A46" s="18">
        <v>1</v>
      </c>
      <c r="B46" s="47" t="s">
        <v>1058</v>
      </c>
      <c r="C46" s="48" t="s">
        <v>2</v>
      </c>
      <c r="D46" s="49" t="s">
        <v>1059</v>
      </c>
      <c r="E46" s="60" t="s">
        <v>1060</v>
      </c>
      <c r="F46" s="63" t="s">
        <v>1280</v>
      </c>
      <c r="G46" s="5"/>
      <c r="H46" s="5"/>
      <c r="I46" s="5"/>
      <c r="J46" s="5"/>
      <c r="K46" s="5"/>
    </row>
    <row r="47" spans="1:11" ht="17.100000000000001" customHeight="1" x14ac:dyDescent="0.2">
      <c r="A47" s="18">
        <v>2</v>
      </c>
      <c r="B47" s="19" t="s">
        <v>1007</v>
      </c>
      <c r="C47" s="20" t="s">
        <v>2</v>
      </c>
      <c r="D47" s="21" t="s">
        <v>898</v>
      </c>
      <c r="E47" s="22" t="s">
        <v>1008</v>
      </c>
      <c r="F47" s="63" t="s">
        <v>1280</v>
      </c>
      <c r="G47" s="5"/>
      <c r="H47" s="5"/>
      <c r="I47" s="5"/>
      <c r="J47" s="5"/>
      <c r="K47" s="5"/>
    </row>
    <row r="48" spans="1:11" ht="17.100000000000001" customHeight="1" x14ac:dyDescent="0.2">
      <c r="A48" s="18">
        <v>3</v>
      </c>
      <c r="B48" s="19" t="s">
        <v>1009</v>
      </c>
      <c r="C48" s="20" t="s">
        <v>2</v>
      </c>
      <c r="D48" s="21" t="s">
        <v>1010</v>
      </c>
      <c r="E48" s="22" t="s">
        <v>1011</v>
      </c>
      <c r="F48" s="62" t="s">
        <v>1276</v>
      </c>
      <c r="G48" s="5"/>
      <c r="H48" s="5"/>
      <c r="I48" s="5"/>
      <c r="J48" s="5"/>
      <c r="K48" s="5"/>
    </row>
    <row r="49" spans="1:11" ht="17.100000000000001" customHeight="1" x14ac:dyDescent="0.2">
      <c r="A49" s="18">
        <v>4</v>
      </c>
      <c r="B49" s="19" t="s">
        <v>1012</v>
      </c>
      <c r="C49" s="48" t="s">
        <v>2</v>
      </c>
      <c r="D49" s="49" t="s">
        <v>1013</v>
      </c>
      <c r="E49" s="60" t="s">
        <v>1014</v>
      </c>
      <c r="F49" s="64" t="s">
        <v>1278</v>
      </c>
      <c r="G49" s="5"/>
      <c r="H49" s="5"/>
      <c r="I49" s="5"/>
      <c r="J49" s="5"/>
      <c r="K49" s="5"/>
    </row>
    <row r="50" spans="1:11" ht="17.100000000000001" customHeight="1" x14ac:dyDescent="0.2">
      <c r="A50" s="18">
        <v>5</v>
      </c>
      <c r="B50" s="19" t="s">
        <v>1015</v>
      </c>
      <c r="C50" s="48" t="s">
        <v>2</v>
      </c>
      <c r="D50" s="49" t="s">
        <v>1016</v>
      </c>
      <c r="E50" s="60" t="s">
        <v>1017</v>
      </c>
      <c r="F50" s="63" t="s">
        <v>1280</v>
      </c>
      <c r="G50" s="5"/>
      <c r="H50" s="5"/>
      <c r="I50" s="5"/>
      <c r="J50" s="5"/>
      <c r="K50" s="5"/>
    </row>
    <row r="51" spans="1:11" ht="17.100000000000001" customHeight="1" x14ac:dyDescent="0.2">
      <c r="A51" s="18">
        <v>6</v>
      </c>
      <c r="B51" s="19" t="s">
        <v>1018</v>
      </c>
      <c r="C51" s="20" t="s">
        <v>2</v>
      </c>
      <c r="D51" s="21" t="s">
        <v>1019</v>
      </c>
      <c r="E51" s="22" t="s">
        <v>1020</v>
      </c>
      <c r="F51" s="63" t="s">
        <v>1280</v>
      </c>
      <c r="G51" s="5"/>
      <c r="H51" s="5"/>
      <c r="I51" s="5"/>
      <c r="J51" s="5"/>
      <c r="K51" s="5"/>
    </row>
    <row r="52" spans="1:11" ht="17.100000000000001" customHeight="1" x14ac:dyDescent="0.2">
      <c r="A52" s="18">
        <v>7</v>
      </c>
      <c r="B52" s="19" t="s">
        <v>1021</v>
      </c>
      <c r="C52" s="20" t="s">
        <v>2</v>
      </c>
      <c r="D52" s="21" t="s">
        <v>1022</v>
      </c>
      <c r="E52" s="22" t="s">
        <v>893</v>
      </c>
      <c r="F52" s="64" t="s">
        <v>1278</v>
      </c>
      <c r="G52" s="5"/>
      <c r="H52" s="5"/>
      <c r="I52" s="5"/>
      <c r="J52" s="5"/>
      <c r="K52" s="5"/>
    </row>
    <row r="53" spans="1:11" ht="17.100000000000001" customHeight="1" x14ac:dyDescent="0.2">
      <c r="A53" s="18">
        <v>8</v>
      </c>
      <c r="B53" s="19" t="s">
        <v>1023</v>
      </c>
      <c r="C53" s="20" t="s">
        <v>2</v>
      </c>
      <c r="D53" s="21" t="s">
        <v>1024</v>
      </c>
      <c r="E53" s="22" t="s">
        <v>1025</v>
      </c>
      <c r="F53" s="62" t="s">
        <v>1276</v>
      </c>
      <c r="G53" s="5"/>
      <c r="H53" s="5"/>
      <c r="I53" s="5"/>
      <c r="J53" s="5"/>
      <c r="K53" s="5"/>
    </row>
    <row r="54" spans="1:11" ht="17.100000000000001" customHeight="1" x14ac:dyDescent="0.2">
      <c r="A54" s="18">
        <v>9</v>
      </c>
      <c r="B54" s="19" t="s">
        <v>1026</v>
      </c>
      <c r="C54" s="20" t="s">
        <v>2</v>
      </c>
      <c r="D54" s="21" t="s">
        <v>1027</v>
      </c>
      <c r="E54" s="22" t="s">
        <v>1028</v>
      </c>
      <c r="F54" s="64" t="s">
        <v>1278</v>
      </c>
      <c r="G54" s="5"/>
      <c r="H54" s="5"/>
      <c r="I54" s="5"/>
      <c r="J54" s="5"/>
      <c r="K54" s="5"/>
    </row>
    <row r="55" spans="1:11" ht="17.100000000000001" customHeight="1" x14ac:dyDescent="0.2">
      <c r="A55" s="18">
        <v>10</v>
      </c>
      <c r="B55" s="19" t="s">
        <v>1029</v>
      </c>
      <c r="C55" s="20" t="s">
        <v>2</v>
      </c>
      <c r="D55" s="21" t="s">
        <v>1030</v>
      </c>
      <c r="E55" s="22" t="s">
        <v>1031</v>
      </c>
      <c r="F55" s="64" t="s">
        <v>1278</v>
      </c>
      <c r="G55" s="5"/>
      <c r="H55" s="5"/>
      <c r="I55" s="5"/>
      <c r="J55" s="5"/>
      <c r="K55" s="5"/>
    </row>
    <row r="56" spans="1:11" ht="17.100000000000001" customHeight="1" x14ac:dyDescent="0.2">
      <c r="A56" s="18">
        <v>11</v>
      </c>
      <c r="B56" s="19" t="s">
        <v>1032</v>
      </c>
      <c r="C56" s="20" t="s">
        <v>2</v>
      </c>
      <c r="D56" s="21" t="s">
        <v>790</v>
      </c>
      <c r="E56" s="22" t="s">
        <v>1033</v>
      </c>
      <c r="F56" s="64" t="s">
        <v>1278</v>
      </c>
      <c r="G56" s="5"/>
      <c r="H56" s="5"/>
      <c r="I56" s="5"/>
      <c r="J56" s="5"/>
      <c r="K56" s="5"/>
    </row>
    <row r="57" spans="1:11" ht="17.100000000000001" customHeight="1" x14ac:dyDescent="0.2">
      <c r="A57" s="18">
        <v>12</v>
      </c>
      <c r="B57" s="19" t="s">
        <v>1034</v>
      </c>
      <c r="C57" s="20" t="s">
        <v>2</v>
      </c>
      <c r="D57" s="21" t="s">
        <v>1035</v>
      </c>
      <c r="E57" s="22" t="s">
        <v>528</v>
      </c>
      <c r="F57" s="64" t="s">
        <v>1278</v>
      </c>
      <c r="G57" s="5"/>
      <c r="H57" s="5"/>
      <c r="I57" s="5"/>
      <c r="J57" s="5"/>
      <c r="K57" s="5"/>
    </row>
    <row r="58" spans="1:11" ht="17.100000000000001" customHeight="1" x14ac:dyDescent="0.2">
      <c r="A58" s="18">
        <v>13</v>
      </c>
      <c r="B58" s="19" t="s">
        <v>1036</v>
      </c>
      <c r="C58" s="20" t="s">
        <v>2</v>
      </c>
      <c r="D58" s="21" t="s">
        <v>1037</v>
      </c>
      <c r="E58" s="22" t="s">
        <v>911</v>
      </c>
      <c r="F58" s="62" t="s">
        <v>1276</v>
      </c>
      <c r="G58" s="5"/>
      <c r="H58" s="5"/>
      <c r="I58" s="5"/>
      <c r="J58" s="5"/>
      <c r="K58" s="5"/>
    </row>
    <row r="59" spans="1:11" ht="17.100000000000001" customHeight="1" x14ac:dyDescent="0.2">
      <c r="A59" s="18">
        <v>14</v>
      </c>
      <c r="B59" s="19" t="s">
        <v>1038</v>
      </c>
      <c r="C59" s="57" t="s">
        <v>2</v>
      </c>
      <c r="D59" s="58" t="s">
        <v>1039</v>
      </c>
      <c r="E59" s="59" t="s">
        <v>1040</v>
      </c>
      <c r="F59" s="63" t="s">
        <v>1280</v>
      </c>
      <c r="G59" s="5"/>
      <c r="H59" s="5"/>
      <c r="I59" s="5"/>
      <c r="J59" s="5"/>
      <c r="K59" s="5"/>
    </row>
    <row r="60" spans="1:11" ht="17.100000000000001" customHeight="1" x14ac:dyDescent="0.2">
      <c r="A60" s="18">
        <v>15</v>
      </c>
      <c r="B60" s="19" t="s">
        <v>1041</v>
      </c>
      <c r="C60" s="20" t="s">
        <v>2</v>
      </c>
      <c r="D60" s="21" t="s">
        <v>1042</v>
      </c>
      <c r="E60" s="22" t="s">
        <v>1043</v>
      </c>
      <c r="F60" s="64" t="s">
        <v>1278</v>
      </c>
      <c r="G60" s="5"/>
      <c r="H60" s="5"/>
      <c r="I60" s="5"/>
      <c r="J60" s="5"/>
      <c r="K60" s="5"/>
    </row>
    <row r="61" spans="1:11" ht="17.100000000000001" customHeight="1" x14ac:dyDescent="0.2">
      <c r="A61" s="18">
        <v>16</v>
      </c>
      <c r="B61" s="19" t="s">
        <v>1044</v>
      </c>
      <c r="C61" s="20" t="s">
        <v>2</v>
      </c>
      <c r="D61" s="21" t="s">
        <v>1045</v>
      </c>
      <c r="E61" s="22" t="s">
        <v>1046</v>
      </c>
      <c r="F61" s="63" t="s">
        <v>1280</v>
      </c>
      <c r="G61" s="5"/>
      <c r="H61" s="5"/>
      <c r="I61" s="5"/>
      <c r="J61" s="5"/>
      <c r="K61" s="5"/>
    </row>
    <row r="62" spans="1:11" ht="17.100000000000001" customHeight="1" x14ac:dyDescent="0.2">
      <c r="A62" s="18">
        <v>17</v>
      </c>
      <c r="B62" s="19" t="s">
        <v>1047</v>
      </c>
      <c r="C62" s="20" t="s">
        <v>2</v>
      </c>
      <c r="D62" s="21" t="s">
        <v>1048</v>
      </c>
      <c r="E62" s="22" t="s">
        <v>1049</v>
      </c>
      <c r="F62" s="63" t="s">
        <v>1280</v>
      </c>
      <c r="G62" s="5"/>
      <c r="H62" s="5"/>
      <c r="I62" s="5"/>
      <c r="J62" s="5"/>
      <c r="K62" s="5"/>
    </row>
    <row r="63" spans="1:11" ht="17.100000000000001" customHeight="1" x14ac:dyDescent="0.2">
      <c r="A63" s="18">
        <v>18</v>
      </c>
      <c r="B63" s="19" t="s">
        <v>1050</v>
      </c>
      <c r="C63" s="20" t="s">
        <v>2</v>
      </c>
      <c r="D63" s="21" t="s">
        <v>1265</v>
      </c>
      <c r="E63" s="22" t="s">
        <v>1051</v>
      </c>
      <c r="F63" s="63" t="s">
        <v>1280</v>
      </c>
      <c r="G63" s="5"/>
      <c r="H63" s="5"/>
      <c r="I63" s="5"/>
      <c r="J63" s="5"/>
      <c r="K63" s="5"/>
    </row>
    <row r="64" spans="1:11" ht="17.100000000000001" customHeight="1" x14ac:dyDescent="0.2">
      <c r="A64" s="18">
        <v>19</v>
      </c>
      <c r="B64" s="19" t="s">
        <v>1052</v>
      </c>
      <c r="C64" s="20" t="s">
        <v>2</v>
      </c>
      <c r="D64" s="21" t="s">
        <v>1053</v>
      </c>
      <c r="E64" s="22" t="s">
        <v>1054</v>
      </c>
      <c r="F64" s="63" t="s">
        <v>1280</v>
      </c>
      <c r="G64" s="5"/>
      <c r="H64" s="5"/>
      <c r="I64" s="5"/>
      <c r="J64" s="5"/>
      <c r="K64" s="5"/>
    </row>
    <row r="65" spans="1:11" ht="17.100000000000001" customHeight="1" x14ac:dyDescent="0.2">
      <c r="A65" s="18">
        <v>20</v>
      </c>
      <c r="B65" s="19" t="s">
        <v>1055</v>
      </c>
      <c r="C65" s="20" t="s">
        <v>2</v>
      </c>
      <c r="D65" s="21" t="s">
        <v>1056</v>
      </c>
      <c r="E65" s="22" t="s">
        <v>1057</v>
      </c>
      <c r="F65" s="64" t="s">
        <v>1278</v>
      </c>
      <c r="G65" s="5"/>
      <c r="H65" s="5"/>
      <c r="I65" s="5"/>
      <c r="J65" s="5"/>
      <c r="K65" s="5"/>
    </row>
    <row r="66" spans="1:11" ht="17.100000000000001" customHeight="1" x14ac:dyDescent="0.2">
      <c r="A66" s="18">
        <v>21</v>
      </c>
      <c r="B66" s="47" t="s">
        <v>1061</v>
      </c>
      <c r="C66" s="48" t="s">
        <v>2</v>
      </c>
      <c r="D66" s="49" t="s">
        <v>1062</v>
      </c>
      <c r="E66" s="60" t="s">
        <v>1266</v>
      </c>
      <c r="F66" s="63" t="s">
        <v>1280</v>
      </c>
      <c r="G66" s="5"/>
      <c r="H66" s="5"/>
      <c r="I66" s="5"/>
      <c r="J66" s="5"/>
      <c r="K66" s="5"/>
    </row>
    <row r="67" spans="1:11" ht="17.100000000000001" customHeight="1" x14ac:dyDescent="0.2">
      <c r="A67" s="18">
        <v>22</v>
      </c>
      <c r="B67" s="47" t="s">
        <v>1063</v>
      </c>
      <c r="C67" s="57" t="s">
        <v>2</v>
      </c>
      <c r="D67" s="58" t="s">
        <v>1064</v>
      </c>
      <c r="E67" s="59" t="s">
        <v>1065</v>
      </c>
      <c r="F67" s="64" t="s">
        <v>1278</v>
      </c>
      <c r="G67" s="5"/>
      <c r="H67" s="5"/>
      <c r="I67" s="5"/>
      <c r="J67" s="5"/>
      <c r="K67" s="5"/>
    </row>
    <row r="68" spans="1:11" ht="17.100000000000001" customHeight="1" x14ac:dyDescent="0.2">
      <c r="A68" s="18">
        <v>23</v>
      </c>
      <c r="B68" s="47" t="s">
        <v>1066</v>
      </c>
      <c r="C68" s="48" t="s">
        <v>2</v>
      </c>
      <c r="D68" s="49" t="s">
        <v>359</v>
      </c>
      <c r="E68" s="60" t="s">
        <v>1067</v>
      </c>
      <c r="F68" s="62" t="s">
        <v>1276</v>
      </c>
      <c r="G68" s="5"/>
      <c r="H68" s="5"/>
      <c r="I68" s="5"/>
      <c r="J68" s="5"/>
      <c r="K68" s="5"/>
    </row>
    <row r="69" spans="1:11" ht="17.100000000000001" customHeight="1" x14ac:dyDescent="0.2">
      <c r="A69" s="18">
        <v>24</v>
      </c>
      <c r="B69" s="47" t="s">
        <v>1068</v>
      </c>
      <c r="C69" s="48" t="s">
        <v>2</v>
      </c>
      <c r="D69" s="49" t="s">
        <v>1069</v>
      </c>
      <c r="E69" s="60" t="s">
        <v>1070</v>
      </c>
      <c r="F69" s="62" t="s">
        <v>1276</v>
      </c>
      <c r="G69" s="5"/>
      <c r="H69" s="5"/>
      <c r="I69" s="5"/>
      <c r="J69" s="5"/>
      <c r="K69" s="5"/>
    </row>
    <row r="70" spans="1:11" ht="17.100000000000001" customHeight="1" x14ac:dyDescent="0.2">
      <c r="A70" s="18">
        <v>25</v>
      </c>
      <c r="B70" s="47" t="s">
        <v>1071</v>
      </c>
      <c r="C70" s="48" t="s">
        <v>2</v>
      </c>
      <c r="D70" s="49" t="s">
        <v>1072</v>
      </c>
      <c r="E70" s="60" t="s">
        <v>1073</v>
      </c>
      <c r="F70" s="65" t="s">
        <v>1279</v>
      </c>
      <c r="G70" s="5"/>
      <c r="H70" s="5"/>
      <c r="I70" s="5"/>
      <c r="J70" s="5"/>
      <c r="K70" s="5"/>
    </row>
    <row r="71" spans="1:11" ht="17.100000000000001" customHeight="1" x14ac:dyDescent="0.2">
      <c r="A71" s="18">
        <v>26</v>
      </c>
      <c r="B71" s="47" t="s">
        <v>1074</v>
      </c>
      <c r="C71" s="48" t="s">
        <v>2</v>
      </c>
      <c r="D71" s="49" t="s">
        <v>1075</v>
      </c>
      <c r="E71" s="60" t="s">
        <v>1076</v>
      </c>
      <c r="F71" s="63" t="s">
        <v>1280</v>
      </c>
      <c r="G71" s="5"/>
      <c r="H71" s="5"/>
      <c r="I71" s="5"/>
      <c r="J71" s="5"/>
      <c r="K71" s="5"/>
    </row>
    <row r="72" spans="1:11" ht="17.100000000000001" customHeight="1" x14ac:dyDescent="0.2">
      <c r="A72" s="18">
        <v>27</v>
      </c>
      <c r="B72" s="47" t="s">
        <v>1077</v>
      </c>
      <c r="C72" s="48" t="s">
        <v>2</v>
      </c>
      <c r="D72" s="49" t="s">
        <v>688</v>
      </c>
      <c r="E72" s="60" t="s">
        <v>1078</v>
      </c>
      <c r="F72" s="63" t="s">
        <v>1280</v>
      </c>
      <c r="G72" s="5"/>
      <c r="H72" s="5"/>
      <c r="I72" s="5"/>
      <c r="J72" s="5"/>
      <c r="K72" s="5"/>
    </row>
    <row r="73" spans="1:11" ht="17.100000000000001" customHeight="1" x14ac:dyDescent="0.2">
      <c r="A73" s="18">
        <v>28</v>
      </c>
      <c r="B73" s="47" t="s">
        <v>1082</v>
      </c>
      <c r="C73" s="48" t="s">
        <v>2</v>
      </c>
      <c r="D73" s="49" t="s">
        <v>371</v>
      </c>
      <c r="E73" s="60" t="s">
        <v>1083</v>
      </c>
      <c r="F73" s="63" t="s">
        <v>1280</v>
      </c>
      <c r="G73" s="5"/>
      <c r="H73" s="5"/>
      <c r="I73" s="5"/>
      <c r="J73" s="5"/>
      <c r="K73" s="5"/>
    </row>
    <row r="74" spans="1:11" ht="17.100000000000001" customHeight="1" x14ac:dyDescent="0.2">
      <c r="A74" s="18">
        <v>29</v>
      </c>
      <c r="B74" s="47" t="s">
        <v>1084</v>
      </c>
      <c r="C74" s="48" t="s">
        <v>2</v>
      </c>
      <c r="D74" s="49" t="s">
        <v>1085</v>
      </c>
      <c r="E74" s="60" t="s">
        <v>1043</v>
      </c>
      <c r="F74" s="64" t="s">
        <v>1278</v>
      </c>
      <c r="G74" s="5"/>
      <c r="H74" s="5"/>
      <c r="I74" s="5"/>
      <c r="J74" s="5"/>
      <c r="K74" s="5"/>
    </row>
    <row r="75" spans="1:11" ht="17.100000000000001" customHeight="1" x14ac:dyDescent="0.2">
      <c r="A75" s="18">
        <v>30</v>
      </c>
      <c r="B75" s="47" t="s">
        <v>1079</v>
      </c>
      <c r="C75" s="48" t="s">
        <v>2</v>
      </c>
      <c r="D75" s="49" t="s">
        <v>1080</v>
      </c>
      <c r="E75" s="60" t="s">
        <v>1081</v>
      </c>
      <c r="F75" s="64" t="s">
        <v>1278</v>
      </c>
      <c r="G75" s="5"/>
      <c r="H75" s="5"/>
      <c r="I75" s="5"/>
      <c r="J75" s="5"/>
      <c r="K75" s="5"/>
    </row>
    <row r="76" spans="1:11" ht="17.100000000000001" customHeight="1" x14ac:dyDescent="0.2">
      <c r="A76" s="18">
        <v>31</v>
      </c>
      <c r="B76" s="47" t="s">
        <v>1086</v>
      </c>
      <c r="C76" s="48" t="s">
        <v>38</v>
      </c>
      <c r="D76" s="49" t="s">
        <v>1087</v>
      </c>
      <c r="E76" s="60" t="s">
        <v>1088</v>
      </c>
      <c r="F76" s="65" t="s">
        <v>1279</v>
      </c>
      <c r="G76" s="5"/>
      <c r="H76" s="5"/>
      <c r="I76" s="5"/>
      <c r="J76" s="5"/>
      <c r="K76" s="5"/>
    </row>
    <row r="77" spans="1:11" ht="17.100000000000001" customHeight="1" x14ac:dyDescent="0.2">
      <c r="A77" s="18">
        <v>32</v>
      </c>
      <c r="B77" s="19" t="s">
        <v>1089</v>
      </c>
      <c r="C77" s="20" t="s">
        <v>38</v>
      </c>
      <c r="D77" s="21" t="s">
        <v>1274</v>
      </c>
      <c r="E77" s="22" t="s">
        <v>1090</v>
      </c>
      <c r="F77" s="65" t="s">
        <v>1279</v>
      </c>
      <c r="G77" s="5"/>
      <c r="H77" s="5"/>
      <c r="I77" s="5"/>
      <c r="J77" s="5"/>
      <c r="K77" s="5"/>
    </row>
    <row r="78" spans="1:11" ht="17.100000000000001" customHeight="1" x14ac:dyDescent="0.2">
      <c r="A78" s="18">
        <v>33</v>
      </c>
      <c r="B78" s="19" t="s">
        <v>1091</v>
      </c>
      <c r="C78" s="20" t="s">
        <v>38</v>
      </c>
      <c r="D78" s="21" t="s">
        <v>41</v>
      </c>
      <c r="E78" s="22" t="s">
        <v>141</v>
      </c>
      <c r="F78" s="66" t="s">
        <v>1277</v>
      </c>
      <c r="G78" s="5"/>
      <c r="H78" s="5"/>
      <c r="I78" s="5"/>
      <c r="J78" s="5"/>
      <c r="K78" s="5"/>
    </row>
    <row r="79" spans="1:11" ht="17.100000000000001" customHeight="1" x14ac:dyDescent="0.2">
      <c r="A79" s="18">
        <v>34</v>
      </c>
      <c r="B79" s="19" t="s">
        <v>1092</v>
      </c>
      <c r="C79" s="48" t="s">
        <v>38</v>
      </c>
      <c r="D79" s="49" t="s">
        <v>1093</v>
      </c>
      <c r="E79" s="60" t="s">
        <v>559</v>
      </c>
      <c r="F79" s="66" t="s">
        <v>1277</v>
      </c>
      <c r="G79" s="5"/>
      <c r="H79" s="5"/>
      <c r="I79" s="5"/>
      <c r="J79" s="5"/>
      <c r="K79" s="5"/>
    </row>
    <row r="80" spans="1:11" ht="17.100000000000001" customHeight="1" x14ac:dyDescent="0.2">
      <c r="A80" s="18">
        <v>35</v>
      </c>
      <c r="B80" s="19" t="s">
        <v>1094</v>
      </c>
      <c r="C80" s="20" t="s">
        <v>38</v>
      </c>
      <c r="D80" s="21" t="s">
        <v>1095</v>
      </c>
      <c r="E80" s="22" t="s">
        <v>1096</v>
      </c>
      <c r="F80" s="66" t="s">
        <v>1277</v>
      </c>
      <c r="G80" s="5"/>
      <c r="H80" s="5"/>
      <c r="I80" s="5"/>
      <c r="J80" s="5"/>
      <c r="K80" s="5"/>
    </row>
    <row r="81" spans="1:11" ht="17.100000000000001" customHeight="1" x14ac:dyDescent="0.2">
      <c r="A81" s="18">
        <v>36</v>
      </c>
      <c r="B81" s="19" t="s">
        <v>1097</v>
      </c>
      <c r="C81" s="20" t="s">
        <v>38</v>
      </c>
      <c r="D81" s="21" t="s">
        <v>1098</v>
      </c>
      <c r="E81" s="22" t="s">
        <v>1099</v>
      </c>
      <c r="F81" s="66" t="s">
        <v>1277</v>
      </c>
      <c r="G81" s="5"/>
      <c r="H81" s="5"/>
      <c r="I81" s="5"/>
      <c r="J81" s="5"/>
      <c r="K81" s="5"/>
    </row>
    <row r="82" spans="1:11" ht="17.100000000000001" customHeight="1" x14ac:dyDescent="0.2">
      <c r="A82" s="18">
        <v>37</v>
      </c>
      <c r="B82" s="19" t="s">
        <v>1100</v>
      </c>
      <c r="C82" s="48" t="s">
        <v>38</v>
      </c>
      <c r="D82" s="49" t="s">
        <v>1101</v>
      </c>
      <c r="E82" s="60" t="s">
        <v>1102</v>
      </c>
      <c r="F82" s="66" t="s">
        <v>1277</v>
      </c>
      <c r="G82" s="5"/>
      <c r="H82" s="5"/>
      <c r="I82" s="5"/>
      <c r="J82" s="5"/>
      <c r="K82" s="5"/>
    </row>
    <row r="83" spans="1:11" ht="17.100000000000001" customHeight="1" x14ac:dyDescent="0.2">
      <c r="A83" s="18">
        <v>38</v>
      </c>
      <c r="B83" s="19" t="s">
        <v>1103</v>
      </c>
      <c r="C83" s="20" t="s">
        <v>38</v>
      </c>
      <c r="D83" s="21" t="s">
        <v>1104</v>
      </c>
      <c r="E83" s="22" t="s">
        <v>1105</v>
      </c>
      <c r="F83" s="65" t="s">
        <v>1279</v>
      </c>
      <c r="G83" s="5"/>
      <c r="H83" s="5"/>
      <c r="I83" s="5"/>
      <c r="J83" s="5"/>
      <c r="K83" s="5"/>
    </row>
    <row r="84" spans="1:11" ht="17.100000000000001" customHeight="1" x14ac:dyDescent="0.2">
      <c r="A84" s="18">
        <v>39</v>
      </c>
      <c r="B84" s="19" t="s">
        <v>1106</v>
      </c>
      <c r="C84" s="23" t="s">
        <v>38</v>
      </c>
      <c r="D84" s="24" t="s">
        <v>1107</v>
      </c>
      <c r="E84" s="25" t="s">
        <v>1108</v>
      </c>
      <c r="F84" s="65" t="s">
        <v>1279</v>
      </c>
      <c r="G84" s="5"/>
      <c r="H84" s="5"/>
      <c r="I84" s="5"/>
      <c r="J84" s="5"/>
      <c r="K84" s="5"/>
    </row>
    <row r="85" spans="1:11" ht="17.100000000000001" customHeight="1" x14ac:dyDescent="0.2">
      <c r="A85" s="18">
        <v>40</v>
      </c>
      <c r="B85" s="19" t="s">
        <v>1109</v>
      </c>
      <c r="C85" s="23" t="s">
        <v>38</v>
      </c>
      <c r="D85" s="24" t="s">
        <v>649</v>
      </c>
      <c r="E85" s="25" t="s">
        <v>1110</v>
      </c>
      <c r="F85" s="66" t="s">
        <v>1277</v>
      </c>
      <c r="G85" s="5"/>
      <c r="H85" s="5"/>
      <c r="I85" s="5"/>
      <c r="J85" s="5"/>
      <c r="K85" s="5"/>
    </row>
    <row r="86" spans="1:11" ht="17.100000000000001" customHeight="1" x14ac:dyDescent="0.2">
      <c r="A86" s="18">
        <v>41</v>
      </c>
      <c r="B86" s="19" t="s">
        <v>1111</v>
      </c>
      <c r="C86" s="20" t="s">
        <v>38</v>
      </c>
      <c r="D86" s="21" t="s">
        <v>1112</v>
      </c>
      <c r="E86" s="21" t="s">
        <v>1113</v>
      </c>
      <c r="F86" s="66" t="s">
        <v>1277</v>
      </c>
      <c r="G86" s="5"/>
      <c r="H86" s="5"/>
      <c r="I86" s="5"/>
      <c r="J86" s="5"/>
      <c r="K86" s="5"/>
    </row>
    <row r="87" spans="1:11" ht="17.100000000000001" customHeight="1" x14ac:dyDescent="0.2">
      <c r="A87" s="18">
        <v>42</v>
      </c>
      <c r="B87" s="19" t="s">
        <v>1114</v>
      </c>
      <c r="C87" s="48" t="s">
        <v>38</v>
      </c>
      <c r="D87" s="49" t="s">
        <v>1115</v>
      </c>
      <c r="E87" s="49" t="s">
        <v>1116</v>
      </c>
      <c r="F87" s="66" t="s">
        <v>1277</v>
      </c>
      <c r="G87" s="5"/>
      <c r="H87" s="5"/>
      <c r="I87" s="5"/>
      <c r="J87" s="26"/>
      <c r="K87" s="26"/>
    </row>
    <row r="88" spans="1:11" ht="17.100000000000001" customHeight="1" x14ac:dyDescent="0.2">
      <c r="A88" s="18">
        <v>1</v>
      </c>
      <c r="B88" s="19" t="s">
        <v>1117</v>
      </c>
      <c r="C88" s="20" t="s">
        <v>2</v>
      </c>
      <c r="D88" s="21" t="s">
        <v>1118</v>
      </c>
      <c r="E88" s="22" t="s">
        <v>1119</v>
      </c>
      <c r="F88" s="65" t="s">
        <v>1279</v>
      </c>
      <c r="G88" s="5"/>
      <c r="H88" s="5"/>
      <c r="I88" s="5"/>
      <c r="J88" s="5"/>
      <c r="K88" s="5"/>
    </row>
    <row r="89" spans="1:11" ht="17.100000000000001" customHeight="1" x14ac:dyDescent="0.2">
      <c r="A89" s="18">
        <v>2</v>
      </c>
      <c r="B89" s="19" t="s">
        <v>1120</v>
      </c>
      <c r="C89" s="20" t="s">
        <v>2</v>
      </c>
      <c r="D89" s="21" t="s">
        <v>1121</v>
      </c>
      <c r="E89" s="22" t="s">
        <v>1122</v>
      </c>
      <c r="F89" s="62" t="s">
        <v>1276</v>
      </c>
      <c r="G89" s="5"/>
      <c r="H89" s="5"/>
      <c r="I89" s="5"/>
      <c r="J89" s="5"/>
      <c r="K89" s="5"/>
    </row>
    <row r="90" spans="1:11" ht="17.100000000000001" customHeight="1" x14ac:dyDescent="0.2">
      <c r="A90" s="18">
        <v>3</v>
      </c>
      <c r="B90" s="19" t="s">
        <v>1123</v>
      </c>
      <c r="C90" s="20" t="s">
        <v>2</v>
      </c>
      <c r="D90" s="21" t="s">
        <v>1124</v>
      </c>
      <c r="E90" s="22" t="s">
        <v>1125</v>
      </c>
      <c r="F90" s="64" t="s">
        <v>1278</v>
      </c>
      <c r="G90" s="5"/>
      <c r="H90" s="5"/>
      <c r="I90" s="5"/>
      <c r="J90" s="5"/>
      <c r="K90" s="5"/>
    </row>
    <row r="91" spans="1:11" ht="17.100000000000001" customHeight="1" x14ac:dyDescent="0.2">
      <c r="A91" s="18">
        <v>4</v>
      </c>
      <c r="B91" s="19" t="s">
        <v>1126</v>
      </c>
      <c r="C91" s="48" t="s">
        <v>2</v>
      </c>
      <c r="D91" s="49" t="s">
        <v>339</v>
      </c>
      <c r="E91" s="60" t="s">
        <v>1127</v>
      </c>
      <c r="F91" s="64" t="s">
        <v>1278</v>
      </c>
      <c r="G91" s="5"/>
      <c r="H91" s="5"/>
      <c r="I91" s="5"/>
      <c r="J91" s="5"/>
      <c r="K91" s="5"/>
    </row>
    <row r="92" spans="1:11" ht="17.100000000000001" customHeight="1" x14ac:dyDescent="0.2">
      <c r="A92" s="18">
        <v>5</v>
      </c>
      <c r="B92" s="19" t="s">
        <v>1128</v>
      </c>
      <c r="C92" s="20" t="s">
        <v>2</v>
      </c>
      <c r="D92" s="21" t="s">
        <v>1129</v>
      </c>
      <c r="E92" s="22" t="s">
        <v>1267</v>
      </c>
      <c r="F92" s="66" t="s">
        <v>1277</v>
      </c>
      <c r="G92" s="5"/>
      <c r="H92" s="5"/>
      <c r="I92" s="5"/>
      <c r="J92" s="5"/>
      <c r="K92" s="5"/>
    </row>
    <row r="93" spans="1:11" ht="17.100000000000001" customHeight="1" x14ac:dyDescent="0.2">
      <c r="A93" s="18">
        <v>6</v>
      </c>
      <c r="B93" s="19" t="s">
        <v>1130</v>
      </c>
      <c r="C93" s="48" t="s">
        <v>2</v>
      </c>
      <c r="D93" s="49" t="s">
        <v>1131</v>
      </c>
      <c r="E93" s="60" t="s">
        <v>228</v>
      </c>
      <c r="F93" s="63" t="s">
        <v>1280</v>
      </c>
      <c r="G93" s="5"/>
      <c r="H93" s="5"/>
      <c r="I93" s="5"/>
      <c r="J93" s="5"/>
      <c r="K93" s="5"/>
    </row>
    <row r="94" spans="1:11" ht="17.100000000000001" customHeight="1" x14ac:dyDescent="0.2">
      <c r="A94" s="18">
        <v>7</v>
      </c>
      <c r="B94" s="19" t="s">
        <v>1132</v>
      </c>
      <c r="C94" s="20" t="s">
        <v>2</v>
      </c>
      <c r="D94" s="21" t="s">
        <v>790</v>
      </c>
      <c r="E94" s="22" t="s">
        <v>1133</v>
      </c>
      <c r="F94" s="64" t="s">
        <v>1278</v>
      </c>
      <c r="G94" s="5"/>
      <c r="H94" s="5"/>
      <c r="I94" s="5"/>
      <c r="J94" s="5"/>
      <c r="K94" s="5"/>
    </row>
    <row r="95" spans="1:11" ht="17.100000000000001" customHeight="1" x14ac:dyDescent="0.2">
      <c r="A95" s="18">
        <v>8</v>
      </c>
      <c r="B95" s="19" t="s">
        <v>1134</v>
      </c>
      <c r="C95" s="20" t="s">
        <v>2</v>
      </c>
      <c r="D95" s="21" t="s">
        <v>1135</v>
      </c>
      <c r="E95" s="22" t="s">
        <v>1136</v>
      </c>
      <c r="F95" s="66" t="s">
        <v>1277</v>
      </c>
      <c r="G95" s="5"/>
      <c r="H95" s="5"/>
      <c r="I95" s="5"/>
      <c r="J95" s="5"/>
      <c r="K95" s="5"/>
    </row>
    <row r="96" spans="1:11" ht="17.100000000000001" customHeight="1" x14ac:dyDescent="0.2">
      <c r="A96" s="18">
        <v>9</v>
      </c>
      <c r="B96" s="19" t="s">
        <v>1137</v>
      </c>
      <c r="C96" s="20" t="s">
        <v>2</v>
      </c>
      <c r="D96" s="21" t="s">
        <v>345</v>
      </c>
      <c r="E96" s="22" t="s">
        <v>1138</v>
      </c>
      <c r="F96" s="66" t="s">
        <v>1277</v>
      </c>
      <c r="G96" s="5"/>
      <c r="H96" s="5"/>
      <c r="I96" s="5"/>
      <c r="J96" s="5"/>
      <c r="K96" s="5"/>
    </row>
    <row r="97" spans="1:11" ht="17.100000000000001" customHeight="1" x14ac:dyDescent="0.2">
      <c r="A97" s="18">
        <v>10</v>
      </c>
      <c r="B97" s="19" t="s">
        <v>1139</v>
      </c>
      <c r="C97" s="20" t="s">
        <v>2</v>
      </c>
      <c r="D97" s="21" t="s">
        <v>348</v>
      </c>
      <c r="E97" s="22" t="s">
        <v>1140</v>
      </c>
      <c r="F97" s="66" t="s">
        <v>1277</v>
      </c>
      <c r="G97" s="5"/>
      <c r="H97" s="5"/>
      <c r="I97" s="5"/>
      <c r="J97" s="5"/>
      <c r="K97" s="5"/>
    </row>
    <row r="98" spans="1:11" ht="17.100000000000001" customHeight="1" x14ac:dyDescent="0.2">
      <c r="A98" s="18">
        <v>11</v>
      </c>
      <c r="B98" s="19" t="s">
        <v>1141</v>
      </c>
      <c r="C98" s="20" t="s">
        <v>2</v>
      </c>
      <c r="D98" s="21" t="s">
        <v>1142</v>
      </c>
      <c r="E98" s="22" t="s">
        <v>1143</v>
      </c>
      <c r="F98" s="66" t="s">
        <v>1277</v>
      </c>
      <c r="G98" s="5"/>
      <c r="H98" s="5"/>
      <c r="I98" s="5"/>
      <c r="J98" s="5"/>
      <c r="K98" s="5"/>
    </row>
    <row r="99" spans="1:11" ht="17.100000000000001" customHeight="1" x14ac:dyDescent="0.2">
      <c r="A99" s="18">
        <v>12</v>
      </c>
      <c r="B99" s="19" t="s">
        <v>1144</v>
      </c>
      <c r="C99" s="48" t="s">
        <v>2</v>
      </c>
      <c r="D99" s="49" t="s">
        <v>1145</v>
      </c>
      <c r="E99" s="60" t="s">
        <v>463</v>
      </c>
      <c r="F99" s="63" t="s">
        <v>1280</v>
      </c>
      <c r="G99" s="5"/>
      <c r="H99" s="5"/>
      <c r="I99" s="5"/>
      <c r="J99" s="5"/>
      <c r="K99" s="5"/>
    </row>
    <row r="100" spans="1:11" ht="17.100000000000001" customHeight="1" x14ac:dyDescent="0.2">
      <c r="A100" s="18">
        <v>13</v>
      </c>
      <c r="B100" s="19" t="s">
        <v>1146</v>
      </c>
      <c r="C100" s="20" t="s">
        <v>2</v>
      </c>
      <c r="D100" s="21" t="s">
        <v>1147</v>
      </c>
      <c r="E100" s="22" t="s">
        <v>1148</v>
      </c>
      <c r="F100" s="62" t="s">
        <v>1276</v>
      </c>
      <c r="G100" s="5"/>
      <c r="H100" s="5"/>
      <c r="I100" s="5"/>
      <c r="J100" s="5"/>
      <c r="K100" s="5"/>
    </row>
    <row r="101" spans="1:11" ht="17.100000000000001" customHeight="1" x14ac:dyDescent="0.2">
      <c r="A101" s="18">
        <v>14</v>
      </c>
      <c r="B101" s="19" t="s">
        <v>1149</v>
      </c>
      <c r="C101" s="20" t="s">
        <v>2</v>
      </c>
      <c r="D101" s="21" t="s">
        <v>1150</v>
      </c>
      <c r="E101" s="22" t="s">
        <v>1151</v>
      </c>
      <c r="F101" s="66" t="s">
        <v>1277</v>
      </c>
      <c r="G101" s="5"/>
      <c r="H101" s="5"/>
      <c r="I101" s="5"/>
      <c r="J101" s="5"/>
      <c r="K101" s="5"/>
    </row>
    <row r="102" spans="1:11" ht="17.100000000000001" customHeight="1" x14ac:dyDescent="0.2">
      <c r="A102" s="18">
        <v>15</v>
      </c>
      <c r="B102" s="19" t="s">
        <v>1152</v>
      </c>
      <c r="C102" s="20" t="s">
        <v>2</v>
      </c>
      <c r="D102" s="21" t="s">
        <v>1153</v>
      </c>
      <c r="E102" s="22" t="s">
        <v>1154</v>
      </c>
      <c r="F102" s="66" t="s">
        <v>1277</v>
      </c>
      <c r="G102" s="5"/>
      <c r="H102" s="5"/>
      <c r="I102" s="5"/>
      <c r="J102" s="5"/>
      <c r="K102" s="5"/>
    </row>
    <row r="103" spans="1:11" ht="17.100000000000001" customHeight="1" x14ac:dyDescent="0.2">
      <c r="A103" s="18">
        <v>16</v>
      </c>
      <c r="B103" s="19" t="s">
        <v>1155</v>
      </c>
      <c r="C103" s="48" t="s">
        <v>2</v>
      </c>
      <c r="D103" s="49" t="s">
        <v>1156</v>
      </c>
      <c r="E103" s="60" t="s">
        <v>1157</v>
      </c>
      <c r="F103" s="62" t="s">
        <v>1276</v>
      </c>
      <c r="G103" s="5"/>
      <c r="H103" s="5"/>
      <c r="I103" s="5"/>
      <c r="J103" s="5"/>
      <c r="K103" s="5"/>
    </row>
    <row r="104" spans="1:11" ht="17.100000000000001" customHeight="1" x14ac:dyDescent="0.2">
      <c r="A104" s="18">
        <v>17</v>
      </c>
      <c r="B104" s="19" t="s">
        <v>1158</v>
      </c>
      <c r="C104" s="20" t="s">
        <v>2</v>
      </c>
      <c r="D104" s="21" t="s">
        <v>1159</v>
      </c>
      <c r="E104" s="22" t="s">
        <v>1160</v>
      </c>
      <c r="F104" s="64" t="s">
        <v>1278</v>
      </c>
      <c r="G104" s="5"/>
      <c r="H104" s="5"/>
      <c r="I104" s="5"/>
      <c r="J104" s="5"/>
      <c r="K104" s="5"/>
    </row>
    <row r="105" spans="1:11" ht="17.100000000000001" customHeight="1" x14ac:dyDescent="0.2">
      <c r="A105" s="18">
        <v>18</v>
      </c>
      <c r="B105" s="19" t="s">
        <v>1161</v>
      </c>
      <c r="C105" s="20" t="s">
        <v>2</v>
      </c>
      <c r="D105" s="21" t="s">
        <v>1162</v>
      </c>
      <c r="E105" s="22" t="s">
        <v>1163</v>
      </c>
      <c r="F105" s="63" t="s">
        <v>1280</v>
      </c>
      <c r="G105" s="5"/>
      <c r="H105" s="5"/>
      <c r="I105" s="5"/>
      <c r="J105" s="5"/>
      <c r="K105" s="5"/>
    </row>
    <row r="106" spans="1:11" ht="17.100000000000001" customHeight="1" x14ac:dyDescent="0.2">
      <c r="A106" s="18">
        <v>19</v>
      </c>
      <c r="B106" s="19" t="s">
        <v>1164</v>
      </c>
      <c r="C106" s="20" t="s">
        <v>2</v>
      </c>
      <c r="D106" s="21" t="s">
        <v>1165</v>
      </c>
      <c r="E106" s="22" t="s">
        <v>1166</v>
      </c>
      <c r="F106" s="62" t="s">
        <v>1276</v>
      </c>
      <c r="G106" s="5"/>
      <c r="H106" s="5"/>
      <c r="I106" s="5"/>
      <c r="J106" s="5"/>
      <c r="K106" s="5"/>
    </row>
    <row r="107" spans="1:11" ht="17.100000000000001" customHeight="1" x14ac:dyDescent="0.2">
      <c r="A107" s="18">
        <v>20</v>
      </c>
      <c r="B107" s="19" t="s">
        <v>1167</v>
      </c>
      <c r="C107" s="20" t="s">
        <v>2</v>
      </c>
      <c r="D107" s="21" t="s">
        <v>1168</v>
      </c>
      <c r="E107" s="22" t="s">
        <v>1169</v>
      </c>
      <c r="F107" s="64" t="s">
        <v>1278</v>
      </c>
      <c r="G107" s="5"/>
      <c r="H107" s="5"/>
      <c r="I107" s="5"/>
      <c r="J107" s="5"/>
      <c r="K107" s="5"/>
    </row>
    <row r="108" spans="1:11" ht="17.100000000000001" customHeight="1" x14ac:dyDescent="0.2">
      <c r="A108" s="18">
        <v>21</v>
      </c>
      <c r="B108" s="19" t="s">
        <v>1176</v>
      </c>
      <c r="C108" s="20" t="s">
        <v>2</v>
      </c>
      <c r="D108" s="21" t="s">
        <v>1177</v>
      </c>
      <c r="E108" s="22" t="s">
        <v>1178</v>
      </c>
      <c r="F108" s="63" t="s">
        <v>1280</v>
      </c>
      <c r="G108" s="5"/>
      <c r="H108" s="5"/>
      <c r="I108" s="5"/>
      <c r="J108" s="5"/>
      <c r="K108" s="5"/>
    </row>
    <row r="109" spans="1:11" ht="17.100000000000001" customHeight="1" x14ac:dyDescent="0.2">
      <c r="A109" s="18">
        <v>22</v>
      </c>
      <c r="B109" s="19" t="s">
        <v>1179</v>
      </c>
      <c r="C109" s="20" t="s">
        <v>2</v>
      </c>
      <c r="D109" s="21" t="s">
        <v>1180</v>
      </c>
      <c r="E109" s="22" t="s">
        <v>1181</v>
      </c>
      <c r="F109" s="64" t="s">
        <v>1278</v>
      </c>
      <c r="G109" s="5"/>
      <c r="H109" s="5"/>
      <c r="I109" s="5"/>
      <c r="J109" s="5"/>
      <c r="K109" s="5"/>
    </row>
    <row r="110" spans="1:11" ht="17.100000000000001" customHeight="1" x14ac:dyDescent="0.2">
      <c r="A110" s="18">
        <v>23</v>
      </c>
      <c r="B110" s="19" t="s">
        <v>1182</v>
      </c>
      <c r="C110" s="20" t="s">
        <v>2</v>
      </c>
      <c r="D110" s="21" t="s">
        <v>1183</v>
      </c>
      <c r="E110" s="22" t="s">
        <v>1184</v>
      </c>
      <c r="F110" s="64" t="s">
        <v>1278</v>
      </c>
      <c r="G110" s="5"/>
      <c r="H110" s="5"/>
      <c r="I110" s="5"/>
      <c r="J110" s="5"/>
      <c r="K110" s="5"/>
    </row>
    <row r="111" spans="1:11" ht="17.100000000000001" customHeight="1" x14ac:dyDescent="0.2">
      <c r="A111" s="18">
        <v>24</v>
      </c>
      <c r="B111" s="19" t="s">
        <v>1185</v>
      </c>
      <c r="C111" s="20" t="s">
        <v>2</v>
      </c>
      <c r="D111" s="21" t="s">
        <v>1186</v>
      </c>
      <c r="E111" s="22" t="s">
        <v>1187</v>
      </c>
      <c r="F111" s="62" t="s">
        <v>1276</v>
      </c>
      <c r="G111" s="5"/>
      <c r="H111" s="5"/>
      <c r="I111" s="5"/>
      <c r="J111" s="5"/>
      <c r="K111" s="5"/>
    </row>
    <row r="112" spans="1:11" ht="17.100000000000001" customHeight="1" x14ac:dyDescent="0.2">
      <c r="A112" s="18">
        <v>25</v>
      </c>
      <c r="B112" s="19" t="s">
        <v>1188</v>
      </c>
      <c r="C112" s="20" t="s">
        <v>2</v>
      </c>
      <c r="D112" s="21" t="s">
        <v>1189</v>
      </c>
      <c r="E112" s="22" t="s">
        <v>1006</v>
      </c>
      <c r="F112" s="63" t="s">
        <v>1280</v>
      </c>
      <c r="G112" s="5"/>
      <c r="H112" s="5"/>
      <c r="I112" s="5"/>
      <c r="J112" s="5"/>
      <c r="K112" s="5"/>
    </row>
    <row r="113" spans="1:11" ht="17.100000000000001" customHeight="1" x14ac:dyDescent="0.2">
      <c r="A113" s="18">
        <v>26</v>
      </c>
      <c r="B113" s="19" t="s">
        <v>1190</v>
      </c>
      <c r="C113" s="20" t="s">
        <v>2</v>
      </c>
      <c r="D113" s="21" t="s">
        <v>1191</v>
      </c>
      <c r="E113" s="22" t="s">
        <v>281</v>
      </c>
      <c r="F113" s="66" t="s">
        <v>1277</v>
      </c>
      <c r="G113" s="5"/>
      <c r="H113" s="5"/>
      <c r="I113" s="5"/>
      <c r="J113" s="5"/>
      <c r="K113" s="5"/>
    </row>
    <row r="114" spans="1:11" ht="17.100000000000001" customHeight="1" x14ac:dyDescent="0.2">
      <c r="A114" s="18">
        <v>27</v>
      </c>
      <c r="B114" s="19" t="s">
        <v>1192</v>
      </c>
      <c r="C114" s="20" t="s">
        <v>2</v>
      </c>
      <c r="D114" s="21" t="s">
        <v>1193</v>
      </c>
      <c r="E114" s="22" t="s">
        <v>1194</v>
      </c>
      <c r="F114" s="64" t="s">
        <v>1278</v>
      </c>
      <c r="G114" s="5"/>
      <c r="H114" s="5"/>
      <c r="I114" s="5"/>
      <c r="J114" s="5"/>
      <c r="K114" s="5"/>
    </row>
    <row r="115" spans="1:11" ht="17.100000000000001" customHeight="1" x14ac:dyDescent="0.2">
      <c r="A115" s="18">
        <v>28</v>
      </c>
      <c r="B115" s="19" t="s">
        <v>1195</v>
      </c>
      <c r="C115" s="20" t="s">
        <v>2</v>
      </c>
      <c r="D115" s="21" t="s">
        <v>1196</v>
      </c>
      <c r="E115" s="22" t="s">
        <v>1197</v>
      </c>
      <c r="F115" s="62" t="s">
        <v>1276</v>
      </c>
      <c r="G115" s="5"/>
      <c r="H115" s="5"/>
      <c r="I115" s="5"/>
      <c r="J115" s="5"/>
      <c r="K115" s="5"/>
    </row>
    <row r="116" spans="1:11" ht="17.100000000000001" customHeight="1" x14ac:dyDescent="0.2">
      <c r="A116" s="18">
        <v>29</v>
      </c>
      <c r="B116" s="47" t="s">
        <v>1170</v>
      </c>
      <c r="C116" s="48" t="s">
        <v>2</v>
      </c>
      <c r="D116" s="49" t="s">
        <v>1171</v>
      </c>
      <c r="E116" s="60" t="s">
        <v>1172</v>
      </c>
      <c r="F116" s="62" t="s">
        <v>1276</v>
      </c>
      <c r="G116" s="5"/>
      <c r="H116" s="5"/>
      <c r="I116" s="5"/>
      <c r="J116" s="5"/>
      <c r="K116" s="5"/>
    </row>
    <row r="117" spans="1:11" ht="17.100000000000001" customHeight="1" x14ac:dyDescent="0.2">
      <c r="A117" s="18">
        <v>30</v>
      </c>
      <c r="B117" s="47" t="s">
        <v>1173</v>
      </c>
      <c r="C117" s="48" t="s">
        <v>2</v>
      </c>
      <c r="D117" s="49" t="s">
        <v>1174</v>
      </c>
      <c r="E117" s="60" t="s">
        <v>1175</v>
      </c>
      <c r="F117" s="63" t="s">
        <v>1280</v>
      </c>
      <c r="G117" s="5"/>
      <c r="H117" s="5"/>
      <c r="I117" s="5"/>
      <c r="J117" s="5"/>
      <c r="K117" s="5"/>
    </row>
    <row r="118" spans="1:11" ht="17.100000000000001" customHeight="1" x14ac:dyDescent="0.2">
      <c r="A118" s="18">
        <v>31</v>
      </c>
      <c r="B118" s="19" t="s">
        <v>1249</v>
      </c>
      <c r="C118" s="20" t="s">
        <v>2</v>
      </c>
      <c r="D118" s="21" t="s">
        <v>1022</v>
      </c>
      <c r="E118" s="22" t="s">
        <v>1250</v>
      </c>
      <c r="F118" s="62" t="s">
        <v>1276</v>
      </c>
      <c r="G118" s="5"/>
      <c r="H118" s="5"/>
      <c r="I118" s="5"/>
      <c r="J118" s="5"/>
      <c r="K118" s="5"/>
    </row>
    <row r="119" spans="1:11" ht="17.100000000000001" customHeight="1" x14ac:dyDescent="0.2">
      <c r="A119" s="18">
        <v>32</v>
      </c>
      <c r="B119" s="19" t="s">
        <v>1198</v>
      </c>
      <c r="C119" s="20" t="s">
        <v>38</v>
      </c>
      <c r="D119" s="21" t="s">
        <v>1199</v>
      </c>
      <c r="E119" s="22" t="s">
        <v>806</v>
      </c>
      <c r="F119" s="66" t="s">
        <v>1277</v>
      </c>
      <c r="G119" s="5"/>
      <c r="H119" s="5"/>
      <c r="I119" s="5"/>
      <c r="J119" s="5"/>
      <c r="K119" s="5"/>
    </row>
    <row r="120" spans="1:11" ht="17.100000000000001" customHeight="1" x14ac:dyDescent="0.2">
      <c r="A120" s="18">
        <v>33</v>
      </c>
      <c r="B120" s="19" t="s">
        <v>1200</v>
      </c>
      <c r="C120" s="20" t="s">
        <v>38</v>
      </c>
      <c r="D120" s="21" t="s">
        <v>1201</v>
      </c>
      <c r="E120" s="22" t="s">
        <v>1202</v>
      </c>
      <c r="F120" s="66" t="s">
        <v>1277</v>
      </c>
      <c r="G120" s="5"/>
      <c r="H120" s="5"/>
      <c r="I120" s="5"/>
      <c r="J120" s="5"/>
      <c r="K120" s="5"/>
    </row>
    <row r="121" spans="1:11" ht="17.100000000000001" customHeight="1" x14ac:dyDescent="0.2">
      <c r="A121" s="18">
        <v>34</v>
      </c>
      <c r="B121" s="19" t="s">
        <v>1203</v>
      </c>
      <c r="C121" s="48" t="s">
        <v>38</v>
      </c>
      <c r="D121" s="49" t="s">
        <v>1247</v>
      </c>
      <c r="E121" s="60" t="s">
        <v>1248</v>
      </c>
      <c r="F121" s="66" t="s">
        <v>1277</v>
      </c>
      <c r="G121" s="5"/>
      <c r="H121" s="5"/>
      <c r="I121" s="5"/>
      <c r="J121" s="5"/>
      <c r="K121" s="5"/>
    </row>
    <row r="122" spans="1:11" ht="17.100000000000001" customHeight="1" x14ac:dyDescent="0.2">
      <c r="A122" s="18">
        <v>35</v>
      </c>
      <c r="B122" s="19" t="s">
        <v>1204</v>
      </c>
      <c r="C122" s="34" t="s">
        <v>38</v>
      </c>
      <c r="D122" s="35" t="s">
        <v>1101</v>
      </c>
      <c r="E122" s="36" t="s">
        <v>1205</v>
      </c>
      <c r="F122" s="65" t="s">
        <v>1279</v>
      </c>
      <c r="G122" s="5"/>
      <c r="H122" s="5"/>
      <c r="I122" s="5"/>
      <c r="J122" s="5"/>
      <c r="K122" s="5"/>
    </row>
    <row r="123" spans="1:11" ht="17.100000000000001" customHeight="1" x14ac:dyDescent="0.2">
      <c r="A123" s="18">
        <v>36</v>
      </c>
      <c r="B123" s="19" t="s">
        <v>1206</v>
      </c>
      <c r="C123" s="20" t="s">
        <v>38</v>
      </c>
      <c r="D123" s="21" t="s">
        <v>1207</v>
      </c>
      <c r="E123" s="22" t="s">
        <v>1208</v>
      </c>
      <c r="F123" s="65" t="s">
        <v>1279</v>
      </c>
      <c r="G123" s="5"/>
      <c r="H123" s="5"/>
      <c r="I123" s="5"/>
      <c r="J123" s="5"/>
      <c r="K123" s="5"/>
    </row>
    <row r="124" spans="1:11" ht="17.100000000000001" customHeight="1" x14ac:dyDescent="0.2">
      <c r="A124" s="18">
        <v>37</v>
      </c>
      <c r="B124" s="19" t="s">
        <v>1209</v>
      </c>
      <c r="C124" s="20" t="s">
        <v>38</v>
      </c>
      <c r="D124" s="21" t="s">
        <v>1210</v>
      </c>
      <c r="E124" s="22" t="s">
        <v>1211</v>
      </c>
      <c r="F124" s="65" t="s">
        <v>1279</v>
      </c>
      <c r="G124" s="5"/>
      <c r="H124" s="5"/>
      <c r="I124" s="5"/>
      <c r="J124" s="5"/>
      <c r="K124" s="5"/>
    </row>
    <row r="125" spans="1:11" ht="17.100000000000001" customHeight="1" x14ac:dyDescent="0.2">
      <c r="A125" s="18">
        <v>38</v>
      </c>
      <c r="B125" s="19" t="s">
        <v>1212</v>
      </c>
      <c r="C125" s="20" t="s">
        <v>38</v>
      </c>
      <c r="D125" s="21" t="s">
        <v>1213</v>
      </c>
      <c r="E125" s="22" t="s">
        <v>1214</v>
      </c>
      <c r="F125" s="65" t="s">
        <v>1279</v>
      </c>
      <c r="G125" s="5"/>
      <c r="H125" s="5"/>
      <c r="I125" s="5"/>
      <c r="J125" s="5"/>
      <c r="K125" s="5"/>
    </row>
    <row r="126" spans="1:11" ht="17.100000000000001" customHeight="1" x14ac:dyDescent="0.2">
      <c r="A126" s="18">
        <v>39</v>
      </c>
      <c r="B126" s="19" t="s">
        <v>1215</v>
      </c>
      <c r="C126" s="20" t="s">
        <v>38</v>
      </c>
      <c r="D126" s="21" t="s">
        <v>1216</v>
      </c>
      <c r="E126" s="22" t="s">
        <v>1217</v>
      </c>
      <c r="F126" s="65" t="s">
        <v>1279</v>
      </c>
      <c r="G126" s="5"/>
      <c r="H126" s="5"/>
      <c r="I126" s="5"/>
      <c r="J126" s="5"/>
      <c r="K126" s="5"/>
    </row>
    <row r="127" spans="1:11" ht="17.100000000000001" customHeight="1" x14ac:dyDescent="0.2">
      <c r="A127" s="18">
        <v>40</v>
      </c>
      <c r="B127" s="19" t="s">
        <v>1218</v>
      </c>
      <c r="C127" s="23" t="s">
        <v>38</v>
      </c>
      <c r="D127" s="24" t="s">
        <v>1219</v>
      </c>
      <c r="E127" s="25" t="s">
        <v>1220</v>
      </c>
      <c r="F127" s="65" t="s">
        <v>1279</v>
      </c>
      <c r="G127" s="5"/>
      <c r="H127" s="5"/>
      <c r="I127" s="5"/>
      <c r="J127" s="5"/>
      <c r="K127" s="5"/>
    </row>
    <row r="128" spans="1:11" ht="17.100000000000001" customHeight="1" x14ac:dyDescent="0.2">
      <c r="A128" s="18">
        <v>41</v>
      </c>
      <c r="B128" s="19" t="s">
        <v>1221</v>
      </c>
      <c r="C128" s="20" t="s">
        <v>38</v>
      </c>
      <c r="D128" s="21" t="s">
        <v>1222</v>
      </c>
      <c r="E128" s="21" t="s">
        <v>857</v>
      </c>
      <c r="F128" s="65" t="s">
        <v>1279</v>
      </c>
      <c r="G128" s="5"/>
      <c r="H128" s="5"/>
      <c r="I128" s="5"/>
      <c r="J128" s="5"/>
      <c r="K128" s="5"/>
    </row>
    <row r="129" spans="1:13" ht="17.100000000000001" customHeight="1" x14ac:dyDescent="0.2">
      <c r="A129" s="18">
        <v>42</v>
      </c>
      <c r="B129" s="19" t="s">
        <v>1223</v>
      </c>
      <c r="C129" s="20" t="s">
        <v>38</v>
      </c>
      <c r="D129" s="21" t="s">
        <v>1224</v>
      </c>
      <c r="E129" s="21" t="s">
        <v>1225</v>
      </c>
      <c r="F129" s="65" t="s">
        <v>1279</v>
      </c>
      <c r="G129" s="5"/>
      <c r="H129" s="5"/>
      <c r="I129" s="5"/>
      <c r="J129" s="5"/>
      <c r="K129" s="5"/>
    </row>
    <row r="130" spans="1:13" ht="15" customHeight="1" x14ac:dyDescent="0.3">
      <c r="A130" s="50"/>
      <c r="F130" s="74" t="s">
        <v>1281</v>
      </c>
      <c r="G130" s="2"/>
      <c r="H130" s="2"/>
      <c r="I130" s="2"/>
      <c r="J130" s="2"/>
      <c r="K130" s="2"/>
      <c r="L130" s="30"/>
      <c r="M130" s="27"/>
    </row>
    <row r="131" spans="1:13" ht="14.1" customHeight="1" x14ac:dyDescent="0.2">
      <c r="E131" s="69" t="s">
        <v>1277</v>
      </c>
      <c r="F131" s="61">
        <f>COUNTIF(F4:F129,"คหกรรม")</f>
        <v>24</v>
      </c>
    </row>
    <row r="132" spans="1:13" ht="14.1" customHeight="1" x14ac:dyDescent="0.2">
      <c r="E132" s="70" t="s">
        <v>1276</v>
      </c>
      <c r="F132" s="61">
        <f>COUNTIF(F4:F129,"อุตสาหกรรม")</f>
        <v>25</v>
      </c>
    </row>
    <row r="133" spans="1:13" ht="14.1" customHeight="1" x14ac:dyDescent="0.2">
      <c r="E133" s="71" t="s">
        <v>1278</v>
      </c>
      <c r="F133" s="61">
        <f>COUNTIF(F4:F129,"เกษตร")</f>
        <v>30</v>
      </c>
    </row>
    <row r="134" spans="1:13" ht="14.1" customHeight="1" x14ac:dyDescent="0.2">
      <c r="E134" s="72" t="s">
        <v>1279</v>
      </c>
      <c r="F134" s="61">
        <f>COUNTIF(F4:F129,"ธุรกิจ")</f>
        <v>22</v>
      </c>
    </row>
    <row r="135" spans="1:13" ht="14.1" customHeight="1" x14ac:dyDescent="0.2">
      <c r="E135" s="73" t="s">
        <v>1280</v>
      </c>
      <c r="F135" s="61">
        <f>COUNTIF(F4:F129,"ดนตรี")</f>
        <v>25</v>
      </c>
    </row>
    <row r="136" spans="1:13" x14ac:dyDescent="0.2">
      <c r="E136" s="77" t="s">
        <v>1288</v>
      </c>
      <c r="F136" s="79">
        <f>SUM(F131:F135)</f>
        <v>126</v>
      </c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5" zoomScale="160" zoomScaleSheetLayoutView="160" workbookViewId="0">
      <selection activeCell="E7" sqref="E7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2" width="7.75" style="4" customWidth="1"/>
    <col min="13" max="16384" width="9.125" style="4"/>
  </cols>
  <sheetData>
    <row r="1" spans="1:11" ht="20.100000000000001" customHeight="1" x14ac:dyDescent="0.2">
      <c r="A1" s="115" t="s">
        <v>1283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9.949999999999999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20.100000000000001" customHeight="1" x14ac:dyDescent="0.2">
      <c r="A4" s="18">
        <v>1</v>
      </c>
      <c r="B4" s="19" t="s">
        <v>979</v>
      </c>
      <c r="C4" s="48" t="s">
        <v>38</v>
      </c>
      <c r="D4" s="49" t="s">
        <v>980</v>
      </c>
      <c r="E4" s="60" t="s">
        <v>981</v>
      </c>
      <c r="F4" s="66" t="s">
        <v>1277</v>
      </c>
      <c r="G4" s="5"/>
      <c r="H4" s="5"/>
      <c r="I4" s="5"/>
      <c r="J4" s="5"/>
      <c r="K4" s="5"/>
    </row>
    <row r="5" spans="1:11" ht="20.100000000000001" customHeight="1" x14ac:dyDescent="0.2">
      <c r="A5" s="18">
        <v>2</v>
      </c>
      <c r="B5" s="19" t="s">
        <v>990</v>
      </c>
      <c r="C5" s="20" t="s">
        <v>38</v>
      </c>
      <c r="D5" s="21" t="s">
        <v>991</v>
      </c>
      <c r="E5" s="22" t="s">
        <v>992</v>
      </c>
      <c r="F5" s="66" t="s">
        <v>1277</v>
      </c>
      <c r="G5" s="5"/>
      <c r="H5" s="5"/>
      <c r="I5" s="5"/>
      <c r="J5" s="5"/>
      <c r="K5" s="5"/>
    </row>
    <row r="6" spans="1:11" ht="20.100000000000001" customHeight="1" x14ac:dyDescent="0.2">
      <c r="A6" s="18">
        <v>3</v>
      </c>
      <c r="B6" s="19" t="s">
        <v>993</v>
      </c>
      <c r="C6" s="20" t="s">
        <v>38</v>
      </c>
      <c r="D6" s="21" t="s">
        <v>994</v>
      </c>
      <c r="E6" s="22" t="s">
        <v>995</v>
      </c>
      <c r="F6" s="66" t="s">
        <v>1277</v>
      </c>
      <c r="G6" s="5"/>
      <c r="H6" s="5"/>
      <c r="I6" s="5"/>
      <c r="J6" s="5"/>
      <c r="K6" s="5"/>
    </row>
    <row r="7" spans="1:11" ht="20.100000000000001" customHeight="1" x14ac:dyDescent="0.2">
      <c r="A7" s="18">
        <v>4</v>
      </c>
      <c r="B7" s="19" t="s">
        <v>999</v>
      </c>
      <c r="C7" s="20" t="s">
        <v>38</v>
      </c>
      <c r="D7" s="21" t="s">
        <v>1000</v>
      </c>
      <c r="E7" s="22" t="s">
        <v>369</v>
      </c>
      <c r="F7" s="66" t="s">
        <v>1277</v>
      </c>
      <c r="G7" s="5"/>
      <c r="H7" s="5"/>
      <c r="I7" s="5"/>
      <c r="J7" s="5"/>
      <c r="K7" s="5"/>
    </row>
    <row r="8" spans="1:11" ht="20.100000000000001" customHeight="1" x14ac:dyDescent="0.2">
      <c r="A8" s="18">
        <v>5</v>
      </c>
      <c r="B8" s="19" t="s">
        <v>1001</v>
      </c>
      <c r="C8" s="23" t="s">
        <v>38</v>
      </c>
      <c r="D8" s="24" t="s">
        <v>1002</v>
      </c>
      <c r="E8" s="24" t="s">
        <v>1003</v>
      </c>
      <c r="F8" s="66" t="s">
        <v>1277</v>
      </c>
      <c r="G8" s="5"/>
      <c r="H8" s="5"/>
      <c r="I8" s="5"/>
      <c r="J8" s="5"/>
      <c r="K8" s="5"/>
    </row>
    <row r="9" spans="1:11" ht="20.100000000000001" customHeight="1" x14ac:dyDescent="0.2">
      <c r="A9" s="18">
        <v>6</v>
      </c>
      <c r="B9" s="19" t="s">
        <v>1091</v>
      </c>
      <c r="C9" s="20" t="s">
        <v>38</v>
      </c>
      <c r="D9" s="21" t="s">
        <v>41</v>
      </c>
      <c r="E9" s="22" t="s">
        <v>141</v>
      </c>
      <c r="F9" s="66" t="s">
        <v>1277</v>
      </c>
      <c r="G9" s="5"/>
      <c r="H9" s="5"/>
      <c r="I9" s="5"/>
      <c r="J9" s="5"/>
      <c r="K9" s="5"/>
    </row>
    <row r="10" spans="1:11" ht="20.100000000000001" customHeight="1" x14ac:dyDescent="0.2">
      <c r="A10" s="18">
        <v>7</v>
      </c>
      <c r="B10" s="19" t="s">
        <v>1092</v>
      </c>
      <c r="C10" s="48" t="s">
        <v>38</v>
      </c>
      <c r="D10" s="49" t="s">
        <v>1093</v>
      </c>
      <c r="E10" s="60" t="s">
        <v>559</v>
      </c>
      <c r="F10" s="66" t="s">
        <v>1277</v>
      </c>
      <c r="G10" s="5"/>
      <c r="H10" s="5"/>
      <c r="I10" s="5"/>
      <c r="J10" s="5"/>
      <c r="K10" s="5"/>
    </row>
    <row r="11" spans="1:11" ht="20.100000000000001" customHeight="1" x14ac:dyDescent="0.2">
      <c r="A11" s="18">
        <v>8</v>
      </c>
      <c r="B11" s="19" t="s">
        <v>1094</v>
      </c>
      <c r="C11" s="20" t="s">
        <v>38</v>
      </c>
      <c r="D11" s="21" t="s">
        <v>1095</v>
      </c>
      <c r="E11" s="22" t="s">
        <v>1096</v>
      </c>
      <c r="F11" s="66" t="s">
        <v>1277</v>
      </c>
      <c r="G11" s="5"/>
      <c r="H11" s="5"/>
      <c r="I11" s="5"/>
      <c r="J11" s="5"/>
      <c r="K11" s="5"/>
    </row>
    <row r="12" spans="1:11" ht="20.100000000000001" customHeight="1" x14ac:dyDescent="0.2">
      <c r="A12" s="18">
        <v>9</v>
      </c>
      <c r="B12" s="19" t="s">
        <v>1097</v>
      </c>
      <c r="C12" s="20" t="s">
        <v>38</v>
      </c>
      <c r="D12" s="21" t="s">
        <v>1098</v>
      </c>
      <c r="E12" s="22" t="s">
        <v>1099</v>
      </c>
      <c r="F12" s="66" t="s">
        <v>1277</v>
      </c>
      <c r="G12" s="5"/>
      <c r="H12" s="5"/>
      <c r="I12" s="5"/>
      <c r="J12" s="5"/>
      <c r="K12" s="5"/>
    </row>
    <row r="13" spans="1:11" ht="20.100000000000001" customHeight="1" x14ac:dyDescent="0.2">
      <c r="A13" s="18">
        <v>10</v>
      </c>
      <c r="B13" s="19" t="s">
        <v>1100</v>
      </c>
      <c r="C13" s="48" t="s">
        <v>38</v>
      </c>
      <c r="D13" s="49" t="s">
        <v>1101</v>
      </c>
      <c r="E13" s="60" t="s">
        <v>1102</v>
      </c>
      <c r="F13" s="66" t="s">
        <v>1277</v>
      </c>
      <c r="G13" s="5"/>
      <c r="H13" s="5"/>
      <c r="I13" s="5"/>
      <c r="J13" s="5"/>
      <c r="K13" s="5"/>
    </row>
    <row r="14" spans="1:11" ht="20.100000000000001" customHeight="1" x14ac:dyDescent="0.2">
      <c r="A14" s="18">
        <v>11</v>
      </c>
      <c r="B14" s="19" t="s">
        <v>1109</v>
      </c>
      <c r="C14" s="23" t="s">
        <v>38</v>
      </c>
      <c r="D14" s="24" t="s">
        <v>649</v>
      </c>
      <c r="E14" s="25" t="s">
        <v>1110</v>
      </c>
      <c r="F14" s="66" t="s">
        <v>1277</v>
      </c>
      <c r="G14" s="5"/>
      <c r="H14" s="5"/>
      <c r="I14" s="5"/>
      <c r="J14" s="5"/>
      <c r="K14" s="5"/>
    </row>
    <row r="15" spans="1:11" ht="20.100000000000001" customHeight="1" x14ac:dyDescent="0.2">
      <c r="A15" s="18">
        <v>12</v>
      </c>
      <c r="B15" s="19" t="s">
        <v>1111</v>
      </c>
      <c r="C15" s="20" t="s">
        <v>38</v>
      </c>
      <c r="D15" s="21" t="s">
        <v>1112</v>
      </c>
      <c r="E15" s="21" t="s">
        <v>1113</v>
      </c>
      <c r="F15" s="66" t="s">
        <v>1277</v>
      </c>
      <c r="G15" s="5"/>
      <c r="H15" s="5"/>
      <c r="I15" s="5"/>
      <c r="J15" s="5"/>
      <c r="K15" s="5"/>
    </row>
    <row r="16" spans="1:11" ht="20.100000000000001" customHeight="1" x14ac:dyDescent="0.2">
      <c r="A16" s="18">
        <v>13</v>
      </c>
      <c r="B16" s="19" t="s">
        <v>1114</v>
      </c>
      <c r="C16" s="48" t="s">
        <v>38</v>
      </c>
      <c r="D16" s="49" t="s">
        <v>1115</v>
      </c>
      <c r="E16" s="49" t="s">
        <v>1116</v>
      </c>
      <c r="F16" s="66" t="s">
        <v>1277</v>
      </c>
      <c r="G16" s="5"/>
      <c r="H16" s="5"/>
      <c r="I16" s="5"/>
      <c r="J16" s="26"/>
      <c r="K16" s="26"/>
    </row>
    <row r="17" spans="1:11" ht="20.100000000000001" customHeight="1" x14ac:dyDescent="0.2">
      <c r="A17" s="18">
        <v>14</v>
      </c>
      <c r="B17" s="19" t="s">
        <v>1128</v>
      </c>
      <c r="C17" s="20" t="s">
        <v>2</v>
      </c>
      <c r="D17" s="21" t="s">
        <v>1129</v>
      </c>
      <c r="E17" s="22" t="s">
        <v>1267</v>
      </c>
      <c r="F17" s="66" t="s">
        <v>1277</v>
      </c>
      <c r="G17" s="5"/>
      <c r="H17" s="5"/>
      <c r="I17" s="5"/>
      <c r="J17" s="5"/>
      <c r="K17" s="5"/>
    </row>
    <row r="18" spans="1:11" ht="20.100000000000001" customHeight="1" x14ac:dyDescent="0.2">
      <c r="A18" s="18">
        <v>15</v>
      </c>
      <c r="B18" s="19" t="s">
        <v>1134</v>
      </c>
      <c r="C18" s="20" t="s">
        <v>2</v>
      </c>
      <c r="D18" s="21" t="s">
        <v>1135</v>
      </c>
      <c r="E18" s="22" t="s">
        <v>1136</v>
      </c>
      <c r="F18" s="66" t="s">
        <v>1277</v>
      </c>
      <c r="G18" s="5"/>
      <c r="H18" s="5"/>
      <c r="I18" s="5"/>
      <c r="J18" s="5"/>
      <c r="K18" s="5"/>
    </row>
    <row r="19" spans="1:11" ht="20.100000000000001" customHeight="1" x14ac:dyDescent="0.2">
      <c r="A19" s="18">
        <v>16</v>
      </c>
      <c r="B19" s="19" t="s">
        <v>1137</v>
      </c>
      <c r="C19" s="20" t="s">
        <v>2</v>
      </c>
      <c r="D19" s="21" t="s">
        <v>345</v>
      </c>
      <c r="E19" s="22" t="s">
        <v>1138</v>
      </c>
      <c r="F19" s="66" t="s">
        <v>1277</v>
      </c>
      <c r="G19" s="5"/>
      <c r="H19" s="5"/>
      <c r="I19" s="5"/>
      <c r="J19" s="5"/>
      <c r="K19" s="5"/>
    </row>
    <row r="20" spans="1:11" ht="20.100000000000001" customHeight="1" x14ac:dyDescent="0.2">
      <c r="A20" s="18">
        <v>17</v>
      </c>
      <c r="B20" s="19" t="s">
        <v>1139</v>
      </c>
      <c r="C20" s="20" t="s">
        <v>2</v>
      </c>
      <c r="D20" s="21" t="s">
        <v>348</v>
      </c>
      <c r="E20" s="22" t="s">
        <v>1140</v>
      </c>
      <c r="F20" s="66" t="s">
        <v>1277</v>
      </c>
      <c r="G20" s="5"/>
      <c r="H20" s="5"/>
      <c r="I20" s="5"/>
      <c r="J20" s="5"/>
      <c r="K20" s="5"/>
    </row>
    <row r="21" spans="1:11" ht="20.100000000000001" customHeight="1" x14ac:dyDescent="0.2">
      <c r="A21" s="18">
        <v>18</v>
      </c>
      <c r="B21" s="19" t="s">
        <v>1141</v>
      </c>
      <c r="C21" s="20" t="s">
        <v>2</v>
      </c>
      <c r="D21" s="21" t="s">
        <v>1142</v>
      </c>
      <c r="E21" s="22" t="s">
        <v>1143</v>
      </c>
      <c r="F21" s="66" t="s">
        <v>1277</v>
      </c>
      <c r="G21" s="5"/>
      <c r="H21" s="5"/>
      <c r="I21" s="5"/>
      <c r="J21" s="5"/>
      <c r="K21" s="5"/>
    </row>
    <row r="22" spans="1:11" ht="20.100000000000001" customHeight="1" x14ac:dyDescent="0.2">
      <c r="A22" s="18">
        <v>19</v>
      </c>
      <c r="B22" s="19" t="s">
        <v>1149</v>
      </c>
      <c r="C22" s="20" t="s">
        <v>2</v>
      </c>
      <c r="D22" s="21" t="s">
        <v>1150</v>
      </c>
      <c r="E22" s="22" t="s">
        <v>1151</v>
      </c>
      <c r="F22" s="66" t="s">
        <v>1277</v>
      </c>
      <c r="G22" s="5"/>
      <c r="H22" s="5"/>
      <c r="I22" s="5"/>
      <c r="J22" s="5"/>
      <c r="K22" s="5"/>
    </row>
    <row r="23" spans="1:11" ht="20.100000000000001" customHeight="1" x14ac:dyDescent="0.2">
      <c r="A23" s="18">
        <v>20</v>
      </c>
      <c r="B23" s="19" t="s">
        <v>1152</v>
      </c>
      <c r="C23" s="20" t="s">
        <v>2</v>
      </c>
      <c r="D23" s="21" t="s">
        <v>1153</v>
      </c>
      <c r="E23" s="22" t="s">
        <v>1154</v>
      </c>
      <c r="F23" s="66" t="s">
        <v>1277</v>
      </c>
      <c r="G23" s="5"/>
      <c r="H23" s="5"/>
      <c r="I23" s="5"/>
      <c r="J23" s="5"/>
      <c r="K23" s="5"/>
    </row>
    <row r="24" spans="1:11" ht="20.100000000000001" customHeight="1" x14ac:dyDescent="0.2">
      <c r="A24" s="18">
        <v>21</v>
      </c>
      <c r="B24" s="19" t="s">
        <v>1190</v>
      </c>
      <c r="C24" s="20" t="s">
        <v>2</v>
      </c>
      <c r="D24" s="21" t="s">
        <v>1191</v>
      </c>
      <c r="E24" s="22" t="s">
        <v>281</v>
      </c>
      <c r="F24" s="66" t="s">
        <v>1277</v>
      </c>
      <c r="G24" s="5"/>
      <c r="H24" s="5"/>
      <c r="I24" s="5"/>
      <c r="J24" s="5"/>
      <c r="K24" s="5"/>
    </row>
    <row r="25" spans="1:11" ht="20.100000000000001" customHeight="1" x14ac:dyDescent="0.2">
      <c r="A25" s="18">
        <v>22</v>
      </c>
      <c r="B25" s="19" t="s">
        <v>1198</v>
      </c>
      <c r="C25" s="20" t="s">
        <v>38</v>
      </c>
      <c r="D25" s="21" t="s">
        <v>1199</v>
      </c>
      <c r="E25" s="22" t="s">
        <v>806</v>
      </c>
      <c r="F25" s="66" t="s">
        <v>1277</v>
      </c>
      <c r="G25" s="5"/>
      <c r="H25" s="5"/>
      <c r="I25" s="5"/>
      <c r="J25" s="5"/>
      <c r="K25" s="5"/>
    </row>
    <row r="26" spans="1:11" ht="20.100000000000001" customHeight="1" x14ac:dyDescent="0.2">
      <c r="A26" s="18">
        <v>23</v>
      </c>
      <c r="B26" s="19" t="s">
        <v>1200</v>
      </c>
      <c r="C26" s="20" t="s">
        <v>38</v>
      </c>
      <c r="D26" s="21" t="s">
        <v>1201</v>
      </c>
      <c r="E26" s="22" t="s">
        <v>1202</v>
      </c>
      <c r="F26" s="66" t="s">
        <v>1277</v>
      </c>
      <c r="G26" s="5"/>
      <c r="H26" s="5"/>
      <c r="I26" s="5"/>
      <c r="J26" s="5"/>
      <c r="K26" s="5"/>
    </row>
    <row r="27" spans="1:11" ht="20.100000000000001" customHeight="1" x14ac:dyDescent="0.2">
      <c r="A27" s="18">
        <v>24</v>
      </c>
      <c r="B27" s="19" t="s">
        <v>1203</v>
      </c>
      <c r="C27" s="48" t="s">
        <v>38</v>
      </c>
      <c r="D27" s="49" t="s">
        <v>1247</v>
      </c>
      <c r="E27" s="60" t="s">
        <v>1248</v>
      </c>
      <c r="F27" s="66" t="s">
        <v>1277</v>
      </c>
      <c r="G27" s="5"/>
      <c r="H27" s="5"/>
      <c r="I27" s="5"/>
      <c r="J27" s="5"/>
      <c r="K27" s="5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A37" zoomScale="130" zoomScaleSheetLayoutView="130" workbookViewId="0">
      <selection activeCell="E43" sqref="E43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0.625" style="4" customWidth="1"/>
    <col min="5" max="5" width="12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4.375" style="4" bestFit="1" customWidth="1"/>
    <col min="17" max="17" width="4" style="4" bestFit="1" customWidth="1"/>
    <col min="18" max="16384" width="9.125" style="4"/>
  </cols>
  <sheetData>
    <row r="1" spans="1:17" ht="18.95" customHeight="1" x14ac:dyDescent="0.2">
      <c r="A1" s="115" t="s">
        <v>1322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18.95" customHeight="1" x14ac:dyDescent="0.2">
      <c r="A2" s="116" t="s">
        <v>1314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78</v>
      </c>
      <c r="C4" s="20" t="s">
        <v>2</v>
      </c>
      <c r="D4" s="21" t="s">
        <v>79</v>
      </c>
      <c r="E4" s="22" t="s">
        <v>80</v>
      </c>
      <c r="F4" s="5"/>
      <c r="G4" s="5"/>
      <c r="H4" s="5"/>
      <c r="I4" s="5"/>
      <c r="J4" s="5"/>
      <c r="K4" s="5"/>
      <c r="L4" s="5"/>
      <c r="N4" s="61">
        <f>A4</f>
        <v>1</v>
      </c>
      <c r="O4" s="61" t="str">
        <f>B4</f>
        <v>23928</v>
      </c>
      <c r="P4" s="107" t="str">
        <f>C4&amp;D4&amp;"   "&amp;E4</f>
        <v>เด็กชายไชยวัฒน์   มาลา</v>
      </c>
      <c r="Q4" s="61">
        <v>2</v>
      </c>
    </row>
    <row r="5" spans="1:17" ht="17.100000000000001" customHeight="1" x14ac:dyDescent="0.2">
      <c r="A5" s="18">
        <v>2</v>
      </c>
      <c r="B5" s="19" t="s">
        <v>81</v>
      </c>
      <c r="C5" s="20" t="s">
        <v>2</v>
      </c>
      <c r="D5" s="21" t="s">
        <v>82</v>
      </c>
      <c r="E5" s="22" t="s">
        <v>1252</v>
      </c>
      <c r="F5" s="5"/>
      <c r="G5" s="5"/>
      <c r="H5" s="5"/>
      <c r="I5" s="5"/>
      <c r="J5" s="5"/>
      <c r="K5" s="5"/>
      <c r="L5" s="5"/>
      <c r="N5" s="61">
        <f t="shared" ref="N5:N45" si="0">A5</f>
        <v>2</v>
      </c>
      <c r="O5" s="61" t="str">
        <f t="shared" ref="O5:O25" si="1">B5</f>
        <v>23929</v>
      </c>
      <c r="P5" s="107" t="str">
        <f t="shared" ref="P5:P25" si="2">C5&amp;D5&amp;"   "&amp;E5</f>
        <v>เด็กชายนราธร   อุดมราบ</v>
      </c>
      <c r="Q5" s="61">
        <v>2</v>
      </c>
    </row>
    <row r="6" spans="1:17" ht="17.100000000000001" customHeight="1" x14ac:dyDescent="0.2">
      <c r="A6" s="18">
        <v>3</v>
      </c>
      <c r="B6" s="19" t="s">
        <v>83</v>
      </c>
      <c r="C6" s="20" t="s">
        <v>2</v>
      </c>
      <c r="D6" s="21" t="s">
        <v>84</v>
      </c>
      <c r="E6" s="22" t="s">
        <v>85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61" t="str">
        <f t="shared" si="1"/>
        <v>23930</v>
      </c>
      <c r="P6" s="107" t="str">
        <f t="shared" si="2"/>
        <v>เด็กชายนิติธร   เค้าคำ</v>
      </c>
      <c r="Q6" s="61">
        <v>2</v>
      </c>
    </row>
    <row r="7" spans="1:17" ht="17.100000000000001" customHeight="1" x14ac:dyDescent="0.2">
      <c r="A7" s="18">
        <v>4</v>
      </c>
      <c r="B7" s="19" t="s">
        <v>86</v>
      </c>
      <c r="C7" s="20" t="s">
        <v>2</v>
      </c>
      <c r="D7" s="21" t="s">
        <v>87</v>
      </c>
      <c r="E7" s="22" t="s">
        <v>88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61" t="str">
        <f t="shared" si="1"/>
        <v>23931</v>
      </c>
      <c r="P7" s="107" t="str">
        <f t="shared" si="2"/>
        <v>เด็กชายบุญยพัตน์   ยิ้มมาก</v>
      </c>
      <c r="Q7" s="61">
        <v>2</v>
      </c>
    </row>
    <row r="8" spans="1:17" ht="17.100000000000001" customHeight="1" x14ac:dyDescent="0.2">
      <c r="A8" s="18">
        <v>5</v>
      </c>
      <c r="B8" s="19" t="s">
        <v>89</v>
      </c>
      <c r="C8" s="20" t="s">
        <v>2</v>
      </c>
      <c r="D8" s="21" t="s">
        <v>90</v>
      </c>
      <c r="E8" s="22" t="s">
        <v>91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61" t="str">
        <f t="shared" si="1"/>
        <v>23932</v>
      </c>
      <c r="P8" s="107" t="str">
        <f t="shared" si="2"/>
        <v>เด็กชายพรรณพรรค   บัววังโป่ง</v>
      </c>
      <c r="Q8" s="61">
        <v>2</v>
      </c>
    </row>
    <row r="9" spans="1:17" ht="17.100000000000001" customHeight="1" x14ac:dyDescent="0.2">
      <c r="A9" s="18">
        <v>6</v>
      </c>
      <c r="B9" s="19" t="s">
        <v>92</v>
      </c>
      <c r="C9" s="20" t="s">
        <v>2</v>
      </c>
      <c r="D9" s="21" t="s">
        <v>93</v>
      </c>
      <c r="E9" s="22" t="s">
        <v>94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61" t="str">
        <f t="shared" si="1"/>
        <v>23933</v>
      </c>
      <c r="P9" s="107" t="str">
        <f t="shared" si="2"/>
        <v>เด็กชายวงศกร   มาท้ายน้ำ</v>
      </c>
      <c r="Q9" s="61">
        <v>2</v>
      </c>
    </row>
    <row r="10" spans="1:17" ht="17.100000000000001" customHeight="1" x14ac:dyDescent="0.2">
      <c r="A10" s="18">
        <v>7</v>
      </c>
      <c r="B10" s="19" t="s">
        <v>95</v>
      </c>
      <c r="C10" s="20" t="s">
        <v>2</v>
      </c>
      <c r="D10" s="21" t="s">
        <v>96</v>
      </c>
      <c r="E10" s="22" t="s">
        <v>97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61" t="str">
        <f t="shared" si="1"/>
        <v>23934</v>
      </c>
      <c r="P10" s="107" t="str">
        <f t="shared" si="2"/>
        <v>เด็กชายสาธิต   มากล้น</v>
      </c>
      <c r="Q10" s="61">
        <v>2</v>
      </c>
    </row>
    <row r="11" spans="1:17" ht="17.100000000000001" customHeight="1" x14ac:dyDescent="0.2">
      <c r="A11" s="18">
        <v>8</v>
      </c>
      <c r="B11" s="19" t="s">
        <v>98</v>
      </c>
      <c r="C11" s="20" t="s">
        <v>38</v>
      </c>
      <c r="D11" s="21" t="s">
        <v>99</v>
      </c>
      <c r="E11" s="22" t="s">
        <v>100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61" t="str">
        <f t="shared" si="1"/>
        <v>23935</v>
      </c>
      <c r="P11" s="107" t="str">
        <f t="shared" si="2"/>
        <v>เด็กหญิงจิรประภา   ช่วยคง</v>
      </c>
      <c r="Q11" s="61">
        <v>2</v>
      </c>
    </row>
    <row r="12" spans="1:17" ht="17.100000000000001" customHeight="1" x14ac:dyDescent="0.2">
      <c r="A12" s="18">
        <v>9</v>
      </c>
      <c r="B12" s="19" t="s">
        <v>101</v>
      </c>
      <c r="C12" s="20" t="s">
        <v>38</v>
      </c>
      <c r="D12" s="21" t="s">
        <v>102</v>
      </c>
      <c r="E12" s="22" t="s">
        <v>103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61" t="str">
        <f t="shared" si="1"/>
        <v>23936</v>
      </c>
      <c r="P12" s="107" t="str">
        <f t="shared" si="2"/>
        <v>เด็กหญิงจิรภิญญา   สุขนวล</v>
      </c>
      <c r="Q12" s="61">
        <v>2</v>
      </c>
    </row>
    <row r="13" spans="1:17" ht="17.100000000000001" customHeight="1" x14ac:dyDescent="0.2">
      <c r="A13" s="18">
        <v>10</v>
      </c>
      <c r="B13" s="19" t="s">
        <v>104</v>
      </c>
      <c r="C13" s="20" t="s">
        <v>38</v>
      </c>
      <c r="D13" s="21" t="s">
        <v>105</v>
      </c>
      <c r="E13" s="22" t="s">
        <v>106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61" t="str">
        <f t="shared" si="1"/>
        <v>23937</v>
      </c>
      <c r="P13" s="107" t="str">
        <f t="shared" si="2"/>
        <v>เด็กหญิงจิรัชยา   มาตรินทร์</v>
      </c>
      <c r="Q13" s="61">
        <v>2</v>
      </c>
    </row>
    <row r="14" spans="1:17" ht="17.100000000000001" customHeight="1" x14ac:dyDescent="0.2">
      <c r="A14" s="18">
        <v>11</v>
      </c>
      <c r="B14" s="19" t="s">
        <v>107</v>
      </c>
      <c r="C14" s="20" t="s">
        <v>38</v>
      </c>
      <c r="D14" s="21" t="s">
        <v>108</v>
      </c>
      <c r="E14" s="22" t="s">
        <v>109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61" t="str">
        <f t="shared" si="1"/>
        <v>23938</v>
      </c>
      <c r="P14" s="107" t="str">
        <f t="shared" si="2"/>
        <v>เด็กหญิงจิราวรรณ   หิมวัลย์</v>
      </c>
      <c r="Q14" s="61">
        <v>2</v>
      </c>
    </row>
    <row r="15" spans="1:17" ht="17.100000000000001" customHeight="1" x14ac:dyDescent="0.2">
      <c r="A15" s="18">
        <v>12</v>
      </c>
      <c r="B15" s="19" t="s">
        <v>110</v>
      </c>
      <c r="C15" s="20" t="s">
        <v>38</v>
      </c>
      <c r="D15" s="21" t="s">
        <v>111</v>
      </c>
      <c r="E15" s="22" t="s">
        <v>112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61" t="str">
        <f t="shared" si="1"/>
        <v>23939</v>
      </c>
      <c r="P15" s="107" t="str">
        <f t="shared" si="2"/>
        <v>เด็กหญิงจีรภาภรณ์   อ้นชู</v>
      </c>
      <c r="Q15" s="61">
        <v>2</v>
      </c>
    </row>
    <row r="16" spans="1:17" ht="17.100000000000001" customHeight="1" x14ac:dyDescent="0.2">
      <c r="A16" s="18">
        <v>13</v>
      </c>
      <c r="B16" s="19" t="s">
        <v>113</v>
      </c>
      <c r="C16" s="20" t="s">
        <v>38</v>
      </c>
      <c r="D16" s="21" t="s">
        <v>114</v>
      </c>
      <c r="E16" s="22" t="s">
        <v>115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61" t="str">
        <f t="shared" si="1"/>
        <v>23940</v>
      </c>
      <c r="P16" s="107" t="str">
        <f t="shared" si="2"/>
        <v>เด็กหญิงณัฐทชา   ทองกระสันต์</v>
      </c>
      <c r="Q16" s="61">
        <v>2</v>
      </c>
    </row>
    <row r="17" spans="1:17" ht="17.100000000000001" customHeight="1" x14ac:dyDescent="0.2">
      <c r="A17" s="18">
        <v>14</v>
      </c>
      <c r="B17" s="19" t="s">
        <v>116</v>
      </c>
      <c r="C17" s="20" t="s">
        <v>38</v>
      </c>
      <c r="D17" s="21" t="s">
        <v>117</v>
      </c>
      <c r="E17" s="22" t="s">
        <v>118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61" t="str">
        <f t="shared" si="1"/>
        <v>23941</v>
      </c>
      <c r="P17" s="107" t="str">
        <f t="shared" si="2"/>
        <v>เด็กหญิงณัฐพร   ดีเพียร</v>
      </c>
      <c r="Q17" s="61">
        <v>2</v>
      </c>
    </row>
    <row r="18" spans="1:17" ht="17.100000000000001" customHeight="1" x14ac:dyDescent="0.2">
      <c r="A18" s="18">
        <v>15</v>
      </c>
      <c r="B18" s="19" t="s">
        <v>119</v>
      </c>
      <c r="C18" s="20" t="s">
        <v>38</v>
      </c>
      <c r="D18" s="21" t="s">
        <v>120</v>
      </c>
      <c r="E18" s="22" t="s">
        <v>121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61" t="str">
        <f t="shared" si="1"/>
        <v>23942</v>
      </c>
      <c r="P18" s="107" t="str">
        <f t="shared" si="2"/>
        <v>เด็กหญิงธัญชนิต   เชื้อทอง</v>
      </c>
      <c r="Q18" s="61">
        <v>2</v>
      </c>
    </row>
    <row r="19" spans="1:17" ht="17.100000000000001" customHeight="1" x14ac:dyDescent="0.2">
      <c r="A19" s="18">
        <v>16</v>
      </c>
      <c r="B19" s="19" t="s">
        <v>122</v>
      </c>
      <c r="C19" s="20" t="s">
        <v>38</v>
      </c>
      <c r="D19" s="21" t="s">
        <v>123</v>
      </c>
      <c r="E19" s="22" t="s">
        <v>124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61" t="str">
        <f t="shared" si="1"/>
        <v>23943</v>
      </c>
      <c r="P19" s="107" t="str">
        <f t="shared" si="2"/>
        <v>เด็กหญิงธัญญทิภา   มณีแก้ว</v>
      </c>
      <c r="Q19" s="61">
        <v>2</v>
      </c>
    </row>
    <row r="20" spans="1:17" ht="17.100000000000001" customHeight="1" x14ac:dyDescent="0.2">
      <c r="A20" s="18">
        <v>17</v>
      </c>
      <c r="B20" s="19" t="s">
        <v>125</v>
      </c>
      <c r="C20" s="20" t="s">
        <v>38</v>
      </c>
      <c r="D20" s="21" t="s">
        <v>126</v>
      </c>
      <c r="E20" s="22" t="s">
        <v>127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61" t="str">
        <f t="shared" si="1"/>
        <v>23944</v>
      </c>
      <c r="P20" s="107" t="str">
        <f t="shared" si="2"/>
        <v>เด็กหญิงธัญญา   ชัยเสนา</v>
      </c>
      <c r="Q20" s="61">
        <v>2</v>
      </c>
    </row>
    <row r="21" spans="1:17" ht="17.100000000000001" customHeight="1" x14ac:dyDescent="0.2">
      <c r="A21" s="18">
        <v>18</v>
      </c>
      <c r="B21" s="19" t="s">
        <v>128</v>
      </c>
      <c r="C21" s="20" t="s">
        <v>38</v>
      </c>
      <c r="D21" s="21" t="s">
        <v>129</v>
      </c>
      <c r="E21" s="22" t="s">
        <v>130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61" t="str">
        <f t="shared" si="1"/>
        <v>23945</v>
      </c>
      <c r="P21" s="107" t="str">
        <f t="shared" si="2"/>
        <v>เด็กหญิงนเรนพร   ธรรมมีดี</v>
      </c>
      <c r="Q21" s="61">
        <v>2</v>
      </c>
    </row>
    <row r="22" spans="1:17" ht="17.100000000000001" customHeight="1" x14ac:dyDescent="0.2">
      <c r="A22" s="18">
        <v>19</v>
      </c>
      <c r="B22" s="19" t="s">
        <v>131</v>
      </c>
      <c r="C22" s="20" t="s">
        <v>38</v>
      </c>
      <c r="D22" s="21" t="s">
        <v>132</v>
      </c>
      <c r="E22" s="22" t="s">
        <v>133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61" t="str">
        <f t="shared" si="1"/>
        <v>23946</v>
      </c>
      <c r="P22" s="107" t="str">
        <f t="shared" si="2"/>
        <v>เด็กหญิงนัทธกานต์   พันธุ์สุวรรณ์</v>
      </c>
      <c r="Q22" s="61">
        <v>2</v>
      </c>
    </row>
    <row r="23" spans="1:17" ht="17.100000000000001" customHeight="1" x14ac:dyDescent="0.2">
      <c r="A23" s="18">
        <v>20</v>
      </c>
      <c r="B23" s="19" t="s">
        <v>134</v>
      </c>
      <c r="C23" s="20" t="s">
        <v>38</v>
      </c>
      <c r="D23" s="21" t="s">
        <v>135</v>
      </c>
      <c r="E23" s="22" t="s">
        <v>1253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61" t="str">
        <f t="shared" si="1"/>
        <v>23947</v>
      </c>
      <c r="P23" s="107" t="str">
        <f t="shared" si="2"/>
        <v>เด็กหญิงนาขวัญ   เกตุอู๊ต</v>
      </c>
      <c r="Q23" s="61">
        <v>2</v>
      </c>
    </row>
    <row r="24" spans="1:17" ht="17.100000000000001" customHeight="1" x14ac:dyDescent="0.2">
      <c r="A24" s="18">
        <v>21</v>
      </c>
      <c r="B24" s="19" t="s">
        <v>136</v>
      </c>
      <c r="C24" s="20" t="s">
        <v>38</v>
      </c>
      <c r="D24" s="21" t="s">
        <v>137</v>
      </c>
      <c r="E24" s="22" t="s">
        <v>138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61" t="str">
        <f t="shared" si="1"/>
        <v>23948</v>
      </c>
      <c r="P24" s="107" t="str">
        <f t="shared" si="2"/>
        <v>เด็กหญิงนารีรัตน์   คำปลื้ม</v>
      </c>
      <c r="Q24" s="61">
        <v>2</v>
      </c>
    </row>
    <row r="25" spans="1:17" ht="17.100000000000001" customHeight="1" x14ac:dyDescent="0.2">
      <c r="A25" s="18">
        <v>22</v>
      </c>
      <c r="B25" s="19" t="s">
        <v>139</v>
      </c>
      <c r="C25" s="20" t="s">
        <v>38</v>
      </c>
      <c r="D25" s="21" t="s">
        <v>140</v>
      </c>
      <c r="E25" s="22" t="s">
        <v>141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61" t="str">
        <f t="shared" si="1"/>
        <v>23949</v>
      </c>
      <c r="P25" s="107" t="str">
        <f t="shared" si="2"/>
        <v>เด็กหญิงนิราวรรณ์   คำพืช</v>
      </c>
      <c r="Q25" s="61">
        <v>2</v>
      </c>
    </row>
    <row r="26" spans="1:17" ht="17.100000000000001" customHeight="1" x14ac:dyDescent="0.2">
      <c r="A26" s="18">
        <v>23</v>
      </c>
      <c r="B26" s="19" t="s">
        <v>143</v>
      </c>
      <c r="C26" s="20" t="s">
        <v>38</v>
      </c>
      <c r="D26" s="21" t="s">
        <v>144</v>
      </c>
      <c r="E26" s="22" t="s">
        <v>145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61" t="str">
        <f t="shared" ref="O26:O45" si="3">B26</f>
        <v>23951</v>
      </c>
      <c r="P26" s="107" t="str">
        <f t="shared" ref="P26:P45" si="4">C26&amp;D26&amp;"   "&amp;E26</f>
        <v>เด็กหญิงปนัสยา   อ่อนศรี</v>
      </c>
      <c r="Q26" s="61">
        <v>2</v>
      </c>
    </row>
    <row r="27" spans="1:17" ht="17.100000000000001" customHeight="1" x14ac:dyDescent="0.2">
      <c r="A27" s="18">
        <v>24</v>
      </c>
      <c r="B27" s="19" t="s">
        <v>146</v>
      </c>
      <c r="C27" s="20" t="s">
        <v>38</v>
      </c>
      <c r="D27" s="21" t="s">
        <v>1254</v>
      </c>
      <c r="E27" s="22" t="s">
        <v>147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61" t="str">
        <f t="shared" si="3"/>
        <v>23952</v>
      </c>
      <c r="P27" s="107" t="str">
        <f t="shared" si="4"/>
        <v>เด็กหญิงปราถนา   จันกัด</v>
      </c>
      <c r="Q27" s="61">
        <v>2</v>
      </c>
    </row>
    <row r="28" spans="1:17" ht="17.100000000000001" customHeight="1" x14ac:dyDescent="0.2">
      <c r="A28" s="18">
        <v>25</v>
      </c>
      <c r="B28" s="19" t="s">
        <v>148</v>
      </c>
      <c r="C28" s="23" t="s">
        <v>38</v>
      </c>
      <c r="D28" s="24" t="s">
        <v>149</v>
      </c>
      <c r="E28" s="25" t="s">
        <v>150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61" t="str">
        <f t="shared" si="3"/>
        <v>23953</v>
      </c>
      <c r="P28" s="107" t="str">
        <f t="shared" si="4"/>
        <v>เด็กหญิงพรชิตา   วงค์สุวรรณ์</v>
      </c>
      <c r="Q28" s="61">
        <v>2</v>
      </c>
    </row>
    <row r="29" spans="1:17" ht="17.100000000000001" customHeight="1" x14ac:dyDescent="0.2">
      <c r="A29" s="18">
        <v>26</v>
      </c>
      <c r="B29" s="19" t="s">
        <v>151</v>
      </c>
      <c r="C29" s="20" t="s">
        <v>38</v>
      </c>
      <c r="D29" s="21" t="s">
        <v>152</v>
      </c>
      <c r="E29" s="22" t="s">
        <v>153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61" t="str">
        <f t="shared" si="3"/>
        <v>23954</v>
      </c>
      <c r="P29" s="107" t="str">
        <f t="shared" si="4"/>
        <v>เด็กหญิงพัทธ์ธีรา   ดิษฐขำ</v>
      </c>
      <c r="Q29" s="61">
        <v>2</v>
      </c>
    </row>
    <row r="30" spans="1:17" ht="17.100000000000001" customHeight="1" x14ac:dyDescent="0.2">
      <c r="A30" s="18">
        <v>27</v>
      </c>
      <c r="B30" s="19" t="s">
        <v>154</v>
      </c>
      <c r="C30" s="20" t="s">
        <v>38</v>
      </c>
      <c r="D30" s="21" t="s">
        <v>155</v>
      </c>
      <c r="E30" s="22" t="s">
        <v>156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61" t="str">
        <f t="shared" si="3"/>
        <v>23955</v>
      </c>
      <c r="P30" s="107" t="str">
        <f t="shared" si="4"/>
        <v>เด็กหญิงแพรวดาว   บัวแจ้ง</v>
      </c>
      <c r="Q30" s="61">
        <v>2</v>
      </c>
    </row>
    <row r="31" spans="1:17" ht="17.100000000000001" customHeight="1" x14ac:dyDescent="0.2">
      <c r="A31" s="18">
        <v>28</v>
      </c>
      <c r="B31" s="19" t="s">
        <v>157</v>
      </c>
      <c r="C31" s="20" t="s">
        <v>38</v>
      </c>
      <c r="D31" s="21" t="s">
        <v>158</v>
      </c>
      <c r="E31" s="22" t="s">
        <v>159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61" t="str">
        <f t="shared" si="3"/>
        <v>23956</v>
      </c>
      <c r="P31" s="107" t="str">
        <f t="shared" si="4"/>
        <v>เด็กหญิงแพรวา   โพหิรัญ</v>
      </c>
      <c r="Q31" s="61">
        <v>2</v>
      </c>
    </row>
    <row r="32" spans="1:17" ht="17.100000000000001" customHeight="1" x14ac:dyDescent="0.2">
      <c r="A32" s="18">
        <v>29</v>
      </c>
      <c r="B32" s="19" t="s">
        <v>160</v>
      </c>
      <c r="C32" s="20" t="s">
        <v>38</v>
      </c>
      <c r="D32" s="21" t="s">
        <v>161</v>
      </c>
      <c r="E32" s="22" t="s">
        <v>162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61" t="str">
        <f t="shared" si="3"/>
        <v>23957</v>
      </c>
      <c r="P32" s="107" t="str">
        <f t="shared" si="4"/>
        <v>เด็กหญิงภัคจีรา   แสนสุภา</v>
      </c>
      <c r="Q32" s="61">
        <v>2</v>
      </c>
    </row>
    <row r="33" spans="1:17" ht="17.100000000000001" customHeight="1" x14ac:dyDescent="0.2">
      <c r="A33" s="18">
        <v>30</v>
      </c>
      <c r="B33" s="19" t="s">
        <v>163</v>
      </c>
      <c r="C33" s="20" t="s">
        <v>38</v>
      </c>
      <c r="D33" s="21" t="s">
        <v>164</v>
      </c>
      <c r="E33" s="22" t="s">
        <v>165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61" t="str">
        <f t="shared" si="3"/>
        <v>23958</v>
      </c>
      <c r="P33" s="107" t="str">
        <f t="shared" si="4"/>
        <v>เด็กหญิงมณีรัตน์   บุตรดา</v>
      </c>
      <c r="Q33" s="61">
        <v>2</v>
      </c>
    </row>
    <row r="34" spans="1:17" ht="17.100000000000001" customHeight="1" x14ac:dyDescent="0.2">
      <c r="A34" s="18">
        <v>31</v>
      </c>
      <c r="B34" s="19" t="s">
        <v>166</v>
      </c>
      <c r="C34" s="20" t="s">
        <v>38</v>
      </c>
      <c r="D34" s="21" t="s">
        <v>167</v>
      </c>
      <c r="E34" s="22" t="s">
        <v>168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61" t="str">
        <f t="shared" si="3"/>
        <v>23959</v>
      </c>
      <c r="P34" s="107" t="str">
        <f t="shared" si="4"/>
        <v>เด็กหญิงมาลินี   บุญเรือง</v>
      </c>
      <c r="Q34" s="61">
        <v>2</v>
      </c>
    </row>
    <row r="35" spans="1:17" ht="17.100000000000001" customHeight="1" x14ac:dyDescent="0.2">
      <c r="A35" s="18">
        <v>32</v>
      </c>
      <c r="B35" s="19" t="s">
        <v>169</v>
      </c>
      <c r="C35" s="20" t="s">
        <v>38</v>
      </c>
      <c r="D35" s="21" t="s">
        <v>170</v>
      </c>
      <c r="E35" s="22" t="s">
        <v>171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61" t="str">
        <f t="shared" si="3"/>
        <v>23960</v>
      </c>
      <c r="P35" s="107" t="str">
        <f t="shared" si="4"/>
        <v>เด็กหญิงยลธิดา   กาดกอเสริม</v>
      </c>
      <c r="Q35" s="61">
        <v>2</v>
      </c>
    </row>
    <row r="36" spans="1:17" ht="17.100000000000001" customHeight="1" x14ac:dyDescent="0.2">
      <c r="A36" s="18">
        <v>33</v>
      </c>
      <c r="B36" s="19" t="s">
        <v>172</v>
      </c>
      <c r="C36" s="20" t="s">
        <v>38</v>
      </c>
      <c r="D36" s="21" t="s">
        <v>173</v>
      </c>
      <c r="E36" s="22" t="s">
        <v>174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61" t="str">
        <f t="shared" si="3"/>
        <v>23961</v>
      </c>
      <c r="P36" s="107" t="str">
        <f t="shared" si="4"/>
        <v>เด็กหญิงรุจาภา   น้อยนคร</v>
      </c>
      <c r="Q36" s="61">
        <v>2</v>
      </c>
    </row>
    <row r="37" spans="1:17" ht="17.100000000000001" customHeight="1" x14ac:dyDescent="0.2">
      <c r="A37" s="18">
        <v>34</v>
      </c>
      <c r="B37" s="19" t="s">
        <v>175</v>
      </c>
      <c r="C37" s="20" t="s">
        <v>38</v>
      </c>
      <c r="D37" s="21" t="s">
        <v>176</v>
      </c>
      <c r="E37" s="22" t="s">
        <v>177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61" t="str">
        <f t="shared" si="3"/>
        <v>23962</v>
      </c>
      <c r="P37" s="107" t="str">
        <f t="shared" si="4"/>
        <v>เด็กหญิงวนิดา   รอดเหล็ง</v>
      </c>
      <c r="Q37" s="61">
        <v>2</v>
      </c>
    </row>
    <row r="38" spans="1:17" ht="17.100000000000001" customHeight="1" x14ac:dyDescent="0.2">
      <c r="A38" s="18">
        <v>35</v>
      </c>
      <c r="B38" s="19" t="s">
        <v>178</v>
      </c>
      <c r="C38" s="20" t="s">
        <v>38</v>
      </c>
      <c r="D38" s="21" t="s">
        <v>179</v>
      </c>
      <c r="E38" s="22" t="s">
        <v>180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61" t="str">
        <f t="shared" si="3"/>
        <v>23963</v>
      </c>
      <c r="P38" s="107" t="str">
        <f t="shared" si="4"/>
        <v>เด็กหญิงเวนุมาศ   พุ่มเทียน</v>
      </c>
      <c r="Q38" s="61">
        <v>2</v>
      </c>
    </row>
    <row r="39" spans="1:17" ht="17.100000000000001" customHeight="1" x14ac:dyDescent="0.2">
      <c r="A39" s="18">
        <v>36</v>
      </c>
      <c r="B39" s="19" t="s">
        <v>181</v>
      </c>
      <c r="C39" s="20" t="s">
        <v>38</v>
      </c>
      <c r="D39" s="21" t="s">
        <v>182</v>
      </c>
      <c r="E39" s="22" t="s">
        <v>183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61" t="str">
        <f t="shared" si="3"/>
        <v>23964</v>
      </c>
      <c r="P39" s="107" t="str">
        <f t="shared" si="4"/>
        <v>เด็กหญิงสาทริยา   มีสุข</v>
      </c>
      <c r="Q39" s="61">
        <v>2</v>
      </c>
    </row>
    <row r="40" spans="1:17" ht="17.100000000000001" customHeight="1" x14ac:dyDescent="0.2">
      <c r="A40" s="18">
        <v>37</v>
      </c>
      <c r="B40" s="19" t="s">
        <v>184</v>
      </c>
      <c r="C40" s="20" t="s">
        <v>38</v>
      </c>
      <c r="D40" s="21" t="s">
        <v>185</v>
      </c>
      <c r="E40" s="22" t="s">
        <v>186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61" t="str">
        <f t="shared" si="3"/>
        <v>23965</v>
      </c>
      <c r="P40" s="107" t="str">
        <f t="shared" si="4"/>
        <v>เด็กหญิงสุภัสรา   กัญญชาติ</v>
      </c>
      <c r="Q40" s="61">
        <v>2</v>
      </c>
    </row>
    <row r="41" spans="1:17" ht="17.100000000000001" customHeight="1" x14ac:dyDescent="0.2">
      <c r="A41" s="18">
        <v>38</v>
      </c>
      <c r="B41" s="19" t="s">
        <v>187</v>
      </c>
      <c r="C41" s="20" t="s">
        <v>38</v>
      </c>
      <c r="D41" s="21" t="s">
        <v>188</v>
      </c>
      <c r="E41" s="22" t="s">
        <v>189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61" t="str">
        <f t="shared" si="3"/>
        <v>23966</v>
      </c>
      <c r="P41" s="107" t="str">
        <f t="shared" si="4"/>
        <v>เด็กหญิงสุมิตา   นวลแหยม</v>
      </c>
      <c r="Q41" s="61">
        <v>2</v>
      </c>
    </row>
    <row r="42" spans="1:17" ht="17.100000000000001" customHeight="1" x14ac:dyDescent="0.2">
      <c r="A42" s="18">
        <v>39</v>
      </c>
      <c r="B42" s="19" t="s">
        <v>190</v>
      </c>
      <c r="C42" s="20" t="s">
        <v>38</v>
      </c>
      <c r="D42" s="21" t="s">
        <v>191</v>
      </c>
      <c r="E42" s="22" t="s">
        <v>192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61" t="str">
        <f t="shared" si="3"/>
        <v>23967</v>
      </c>
      <c r="P42" s="107" t="str">
        <f t="shared" si="4"/>
        <v>เด็กหญิงสุวรรณี   เสาะพบดี</v>
      </c>
      <c r="Q42" s="61">
        <v>2</v>
      </c>
    </row>
    <row r="43" spans="1:17" ht="17.100000000000001" customHeight="1" x14ac:dyDescent="0.2">
      <c r="A43" s="18">
        <v>40</v>
      </c>
      <c r="B43" s="19" t="s">
        <v>193</v>
      </c>
      <c r="C43" s="20" t="s">
        <v>38</v>
      </c>
      <c r="D43" s="21" t="s">
        <v>194</v>
      </c>
      <c r="E43" s="21" t="s">
        <v>195</v>
      </c>
      <c r="F43" s="5"/>
      <c r="G43" s="5"/>
      <c r="H43" s="5"/>
      <c r="I43" s="5"/>
      <c r="J43" s="5"/>
      <c r="K43" s="5"/>
      <c r="L43" s="5"/>
      <c r="N43" s="61">
        <f t="shared" si="0"/>
        <v>40</v>
      </c>
      <c r="O43" s="61" t="str">
        <f t="shared" si="3"/>
        <v>23968</v>
      </c>
      <c r="P43" s="107" t="str">
        <f t="shared" si="4"/>
        <v>เด็กหญิงอพิชชา   ร่วมวงศ์</v>
      </c>
      <c r="Q43" s="61">
        <v>2</v>
      </c>
    </row>
    <row r="44" spans="1:17" ht="17.100000000000001" customHeight="1" x14ac:dyDescent="0.2">
      <c r="A44" s="18">
        <v>41</v>
      </c>
      <c r="B44" s="19" t="s">
        <v>196</v>
      </c>
      <c r="C44" s="20" t="s">
        <v>38</v>
      </c>
      <c r="D44" s="21" t="s">
        <v>197</v>
      </c>
      <c r="E44" s="21" t="s">
        <v>198</v>
      </c>
      <c r="F44" s="5"/>
      <c r="G44" s="26"/>
      <c r="H44" s="26"/>
      <c r="I44" s="26"/>
      <c r="J44" s="26"/>
      <c r="K44" s="26"/>
      <c r="L44" s="26"/>
      <c r="M44" s="27"/>
      <c r="N44" s="61">
        <f t="shared" si="0"/>
        <v>41</v>
      </c>
      <c r="O44" s="61" t="str">
        <f t="shared" si="3"/>
        <v>23969</v>
      </c>
      <c r="P44" s="107" t="str">
        <f t="shared" si="4"/>
        <v>เด็กหญิงอาริษา   สุขเรือง</v>
      </c>
      <c r="Q44" s="61">
        <v>2</v>
      </c>
    </row>
    <row r="45" spans="1:17" ht="17.100000000000001" customHeight="1" x14ac:dyDescent="0.2">
      <c r="A45" s="18">
        <v>42</v>
      </c>
      <c r="B45" s="19" t="s">
        <v>199</v>
      </c>
      <c r="C45" s="23" t="s">
        <v>38</v>
      </c>
      <c r="D45" s="24" t="s">
        <v>200</v>
      </c>
      <c r="E45" s="24" t="s">
        <v>201</v>
      </c>
      <c r="F45" s="5"/>
      <c r="G45" s="26"/>
      <c r="H45" s="26"/>
      <c r="I45" s="26"/>
      <c r="J45" s="26"/>
      <c r="K45" s="26"/>
      <c r="L45" s="26"/>
      <c r="M45" s="27"/>
      <c r="N45" s="61">
        <f t="shared" si="0"/>
        <v>42</v>
      </c>
      <c r="O45" s="61" t="str">
        <f t="shared" si="3"/>
        <v>23970</v>
      </c>
      <c r="P45" s="107" t="str">
        <f t="shared" si="4"/>
        <v>เด็กหญิงเอมวลี   พูนประดิษฐ์</v>
      </c>
      <c r="Q45" s="61">
        <v>2</v>
      </c>
    </row>
    <row r="46" spans="1:17" s="32" customFormat="1" ht="12" customHeight="1" x14ac:dyDescent="0.2">
      <c r="C46" s="120" t="s">
        <v>1342</v>
      </c>
      <c r="D46" s="120"/>
      <c r="E46" s="120"/>
      <c r="F46" s="81" t="s">
        <v>1294</v>
      </c>
      <c r="G46" s="82"/>
      <c r="H46" s="81" t="s">
        <v>1227</v>
      </c>
      <c r="I46" s="81"/>
      <c r="J46" s="81" t="s">
        <v>1303</v>
      </c>
      <c r="K46" s="82"/>
    </row>
  </sheetData>
  <mergeCells count="4">
    <mergeCell ref="A1:L1"/>
    <mergeCell ref="A2:L2"/>
    <mergeCell ref="C3:E3"/>
    <mergeCell ref="C46:E46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2" zoomScaleSheetLayoutView="100" workbookViewId="0">
      <selection activeCell="A7" sqref="A7:A27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2" width="7.75" style="4" customWidth="1"/>
    <col min="13" max="16384" width="9.125" style="4"/>
  </cols>
  <sheetData>
    <row r="1" spans="1:11" ht="20.100000000000001" customHeight="1" x14ac:dyDescent="0.2">
      <c r="A1" s="115" t="s">
        <v>1283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9.949999999999999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20.100000000000001" customHeight="1" x14ac:dyDescent="0.2">
      <c r="A4" s="18">
        <v>1</v>
      </c>
      <c r="B4" s="19" t="s">
        <v>894</v>
      </c>
      <c r="C4" s="20" t="s">
        <v>2</v>
      </c>
      <c r="D4" s="21" t="s">
        <v>895</v>
      </c>
      <c r="E4" s="22" t="s">
        <v>896</v>
      </c>
      <c r="F4" s="62" t="s">
        <v>1276</v>
      </c>
      <c r="G4" s="5"/>
      <c r="H4" s="5"/>
      <c r="I4" s="5"/>
      <c r="J4" s="5"/>
      <c r="K4" s="5"/>
    </row>
    <row r="5" spans="1:11" ht="20.100000000000001" customHeight="1" x14ac:dyDescent="0.2">
      <c r="A5" s="18">
        <v>2</v>
      </c>
      <c r="B5" s="19" t="s">
        <v>912</v>
      </c>
      <c r="C5" s="20" t="s">
        <v>2</v>
      </c>
      <c r="D5" s="21" t="s">
        <v>913</v>
      </c>
      <c r="E5" s="22" t="s">
        <v>914</v>
      </c>
      <c r="F5" s="62" t="s">
        <v>1276</v>
      </c>
      <c r="G5" s="5"/>
      <c r="H5" s="5"/>
      <c r="I5" s="5"/>
      <c r="J5" s="5"/>
      <c r="K5" s="5"/>
    </row>
    <row r="6" spans="1:11" ht="20.100000000000001" customHeight="1" x14ac:dyDescent="0.2">
      <c r="A6" s="18">
        <v>3</v>
      </c>
      <c r="B6" s="19" t="s">
        <v>915</v>
      </c>
      <c r="C6" s="48" t="s">
        <v>2</v>
      </c>
      <c r="D6" s="49" t="s">
        <v>916</v>
      </c>
      <c r="E6" s="60" t="s">
        <v>917</v>
      </c>
      <c r="F6" s="62" t="s">
        <v>1276</v>
      </c>
      <c r="G6" s="5"/>
      <c r="H6" s="5"/>
      <c r="I6" s="5"/>
      <c r="J6" s="5"/>
      <c r="K6" s="5"/>
    </row>
    <row r="7" spans="1:11" ht="20.100000000000001" customHeight="1" x14ac:dyDescent="0.2">
      <c r="A7" s="18">
        <v>4</v>
      </c>
      <c r="B7" s="19" t="s">
        <v>920</v>
      </c>
      <c r="C7" s="20" t="s">
        <v>2</v>
      </c>
      <c r="D7" s="21" t="s">
        <v>348</v>
      </c>
      <c r="E7" s="22" t="s">
        <v>921</v>
      </c>
      <c r="F7" s="62" t="s">
        <v>1276</v>
      </c>
      <c r="G7" s="5"/>
      <c r="H7" s="5"/>
      <c r="I7" s="5"/>
      <c r="J7" s="5"/>
      <c r="K7" s="5"/>
    </row>
    <row r="8" spans="1:11" ht="20.100000000000001" customHeight="1" x14ac:dyDescent="0.2">
      <c r="A8" s="18">
        <v>5</v>
      </c>
      <c r="B8" s="19" t="s">
        <v>925</v>
      </c>
      <c r="C8" s="20" t="s">
        <v>2</v>
      </c>
      <c r="D8" s="21" t="s">
        <v>926</v>
      </c>
      <c r="E8" s="22" t="s">
        <v>927</v>
      </c>
      <c r="F8" s="62" t="s">
        <v>1276</v>
      </c>
      <c r="G8" s="5"/>
      <c r="H8" s="5"/>
      <c r="I8" s="5"/>
      <c r="J8" s="5"/>
      <c r="K8" s="5"/>
    </row>
    <row r="9" spans="1:11" ht="20.100000000000001" customHeight="1" x14ac:dyDescent="0.2">
      <c r="A9" s="18">
        <v>6</v>
      </c>
      <c r="B9" s="19" t="s">
        <v>928</v>
      </c>
      <c r="C9" s="48" t="s">
        <v>2</v>
      </c>
      <c r="D9" s="49" t="s">
        <v>929</v>
      </c>
      <c r="E9" s="60" t="s">
        <v>930</v>
      </c>
      <c r="F9" s="62" t="s">
        <v>1276</v>
      </c>
      <c r="G9" s="5"/>
      <c r="H9" s="5"/>
      <c r="I9" s="5"/>
      <c r="J9" s="5"/>
      <c r="K9" s="5"/>
    </row>
    <row r="10" spans="1:11" ht="20.100000000000001" customHeight="1" x14ac:dyDescent="0.2">
      <c r="A10" s="18">
        <v>7</v>
      </c>
      <c r="B10" s="19" t="s">
        <v>934</v>
      </c>
      <c r="C10" s="20" t="s">
        <v>2</v>
      </c>
      <c r="D10" s="21" t="s">
        <v>935</v>
      </c>
      <c r="E10" s="22" t="s">
        <v>936</v>
      </c>
      <c r="F10" s="62" t="s">
        <v>1276</v>
      </c>
      <c r="G10" s="5"/>
      <c r="H10" s="5"/>
      <c r="I10" s="5"/>
      <c r="J10" s="5"/>
      <c r="K10" s="5"/>
    </row>
    <row r="11" spans="1:11" ht="20.100000000000001" customHeight="1" x14ac:dyDescent="0.2">
      <c r="A11" s="18">
        <v>8</v>
      </c>
      <c r="B11" s="19" t="s">
        <v>959</v>
      </c>
      <c r="C11" s="20" t="s">
        <v>2</v>
      </c>
      <c r="D11" s="21" t="s">
        <v>960</v>
      </c>
      <c r="E11" s="22" t="s">
        <v>961</v>
      </c>
      <c r="F11" s="62" t="s">
        <v>1276</v>
      </c>
      <c r="G11" s="5"/>
      <c r="H11" s="5"/>
      <c r="I11" s="5"/>
      <c r="J11" s="5"/>
      <c r="K11" s="5"/>
    </row>
    <row r="12" spans="1:11" ht="20.100000000000001" customHeight="1" x14ac:dyDescent="0.2">
      <c r="A12" s="18">
        <v>9</v>
      </c>
      <c r="B12" s="19" t="s">
        <v>962</v>
      </c>
      <c r="C12" s="20" t="s">
        <v>2</v>
      </c>
      <c r="D12" s="21" t="s">
        <v>963</v>
      </c>
      <c r="E12" s="22" t="s">
        <v>964</v>
      </c>
      <c r="F12" s="62" t="s">
        <v>1276</v>
      </c>
      <c r="G12" s="5"/>
      <c r="H12" s="5"/>
      <c r="I12" s="5"/>
      <c r="J12" s="5"/>
      <c r="K12" s="5"/>
    </row>
    <row r="13" spans="1:11" ht="20.100000000000001" customHeight="1" x14ac:dyDescent="0.2">
      <c r="A13" s="18">
        <v>10</v>
      </c>
      <c r="B13" s="19" t="s">
        <v>968</v>
      </c>
      <c r="C13" s="20" t="s">
        <v>2</v>
      </c>
      <c r="D13" s="21" t="s">
        <v>969</v>
      </c>
      <c r="E13" s="22" t="s">
        <v>15</v>
      </c>
      <c r="F13" s="62" t="s">
        <v>1276</v>
      </c>
      <c r="G13" s="5"/>
      <c r="H13" s="5"/>
      <c r="I13" s="5"/>
      <c r="J13" s="5"/>
      <c r="K13" s="5"/>
    </row>
    <row r="14" spans="1:11" ht="20.100000000000001" customHeight="1" x14ac:dyDescent="0.2">
      <c r="A14" s="18">
        <v>11</v>
      </c>
      <c r="B14" s="19" t="s">
        <v>976</v>
      </c>
      <c r="C14" s="48" t="s">
        <v>2</v>
      </c>
      <c r="D14" s="49" t="s">
        <v>977</v>
      </c>
      <c r="E14" s="60" t="s">
        <v>978</v>
      </c>
      <c r="F14" s="62" t="s">
        <v>1276</v>
      </c>
      <c r="G14" s="5"/>
      <c r="H14" s="5"/>
      <c r="I14" s="5"/>
      <c r="J14" s="5"/>
      <c r="K14" s="5"/>
    </row>
    <row r="15" spans="1:11" ht="20.100000000000001" customHeight="1" x14ac:dyDescent="0.2">
      <c r="A15" s="18">
        <v>12</v>
      </c>
      <c r="B15" s="19" t="s">
        <v>1009</v>
      </c>
      <c r="C15" s="20" t="s">
        <v>2</v>
      </c>
      <c r="D15" s="21" t="s">
        <v>1010</v>
      </c>
      <c r="E15" s="22" t="s">
        <v>1011</v>
      </c>
      <c r="F15" s="62" t="s">
        <v>1276</v>
      </c>
      <c r="G15" s="5"/>
      <c r="H15" s="5"/>
      <c r="I15" s="5"/>
      <c r="J15" s="5"/>
      <c r="K15" s="5"/>
    </row>
    <row r="16" spans="1:11" ht="20.100000000000001" customHeight="1" x14ac:dyDescent="0.2">
      <c r="A16" s="18">
        <v>13</v>
      </c>
      <c r="B16" s="19" t="s">
        <v>1023</v>
      </c>
      <c r="C16" s="20" t="s">
        <v>2</v>
      </c>
      <c r="D16" s="21" t="s">
        <v>1024</v>
      </c>
      <c r="E16" s="22" t="s">
        <v>1025</v>
      </c>
      <c r="F16" s="62" t="s">
        <v>1276</v>
      </c>
      <c r="G16" s="5"/>
      <c r="H16" s="5"/>
      <c r="I16" s="5"/>
      <c r="J16" s="5"/>
      <c r="K16" s="5"/>
    </row>
    <row r="17" spans="1:11" ht="20.100000000000001" customHeight="1" x14ac:dyDescent="0.2">
      <c r="A17" s="18">
        <v>14</v>
      </c>
      <c r="B17" s="19" t="s">
        <v>1036</v>
      </c>
      <c r="C17" s="20" t="s">
        <v>2</v>
      </c>
      <c r="D17" s="21" t="s">
        <v>1037</v>
      </c>
      <c r="E17" s="22" t="s">
        <v>911</v>
      </c>
      <c r="F17" s="62" t="s">
        <v>1276</v>
      </c>
      <c r="G17" s="5"/>
      <c r="H17" s="5"/>
      <c r="I17" s="5"/>
      <c r="J17" s="5"/>
      <c r="K17" s="5"/>
    </row>
    <row r="18" spans="1:11" ht="20.100000000000001" customHeight="1" x14ac:dyDescent="0.2">
      <c r="A18" s="18">
        <v>15</v>
      </c>
      <c r="B18" s="47" t="s">
        <v>1066</v>
      </c>
      <c r="C18" s="48" t="s">
        <v>2</v>
      </c>
      <c r="D18" s="49" t="s">
        <v>359</v>
      </c>
      <c r="E18" s="60" t="s">
        <v>1067</v>
      </c>
      <c r="F18" s="62" t="s">
        <v>1276</v>
      </c>
      <c r="G18" s="5"/>
      <c r="H18" s="5"/>
      <c r="I18" s="5"/>
      <c r="J18" s="5"/>
      <c r="K18" s="5"/>
    </row>
    <row r="19" spans="1:11" ht="20.100000000000001" customHeight="1" x14ac:dyDescent="0.2">
      <c r="A19" s="18">
        <v>16</v>
      </c>
      <c r="B19" s="47" t="s">
        <v>1068</v>
      </c>
      <c r="C19" s="48" t="s">
        <v>2</v>
      </c>
      <c r="D19" s="49" t="s">
        <v>1069</v>
      </c>
      <c r="E19" s="60" t="s">
        <v>1070</v>
      </c>
      <c r="F19" s="62" t="s">
        <v>1276</v>
      </c>
      <c r="G19" s="5"/>
      <c r="H19" s="5"/>
      <c r="I19" s="5"/>
      <c r="J19" s="5"/>
      <c r="K19" s="5"/>
    </row>
    <row r="20" spans="1:11" ht="20.100000000000001" customHeight="1" x14ac:dyDescent="0.2">
      <c r="A20" s="18">
        <v>17</v>
      </c>
      <c r="B20" s="19" t="s">
        <v>1120</v>
      </c>
      <c r="C20" s="20" t="s">
        <v>2</v>
      </c>
      <c r="D20" s="21" t="s">
        <v>1121</v>
      </c>
      <c r="E20" s="22" t="s">
        <v>1122</v>
      </c>
      <c r="F20" s="62" t="s">
        <v>1276</v>
      </c>
      <c r="G20" s="5"/>
      <c r="H20" s="5"/>
      <c r="I20" s="5"/>
      <c r="J20" s="5"/>
      <c r="K20" s="5"/>
    </row>
    <row r="21" spans="1:11" ht="20.100000000000001" customHeight="1" x14ac:dyDescent="0.2">
      <c r="A21" s="18">
        <v>18</v>
      </c>
      <c r="B21" s="19" t="s">
        <v>1146</v>
      </c>
      <c r="C21" s="20" t="s">
        <v>2</v>
      </c>
      <c r="D21" s="21" t="s">
        <v>1147</v>
      </c>
      <c r="E21" s="22" t="s">
        <v>1148</v>
      </c>
      <c r="F21" s="62" t="s">
        <v>1276</v>
      </c>
      <c r="G21" s="5"/>
      <c r="H21" s="5"/>
      <c r="I21" s="5"/>
      <c r="J21" s="5"/>
      <c r="K21" s="5"/>
    </row>
    <row r="22" spans="1:11" ht="20.100000000000001" customHeight="1" x14ac:dyDescent="0.2">
      <c r="A22" s="18">
        <v>19</v>
      </c>
      <c r="B22" s="19" t="s">
        <v>1155</v>
      </c>
      <c r="C22" s="48" t="s">
        <v>2</v>
      </c>
      <c r="D22" s="49" t="s">
        <v>1156</v>
      </c>
      <c r="E22" s="60" t="s">
        <v>1157</v>
      </c>
      <c r="F22" s="62" t="s">
        <v>1276</v>
      </c>
      <c r="G22" s="5"/>
      <c r="H22" s="5"/>
      <c r="I22" s="5"/>
      <c r="J22" s="5"/>
      <c r="K22" s="5"/>
    </row>
    <row r="23" spans="1:11" ht="20.100000000000001" customHeight="1" x14ac:dyDescent="0.2">
      <c r="A23" s="18">
        <v>20</v>
      </c>
      <c r="B23" s="19" t="s">
        <v>1164</v>
      </c>
      <c r="C23" s="20" t="s">
        <v>2</v>
      </c>
      <c r="D23" s="21" t="s">
        <v>1165</v>
      </c>
      <c r="E23" s="22" t="s">
        <v>1166</v>
      </c>
      <c r="F23" s="62" t="s">
        <v>1276</v>
      </c>
      <c r="G23" s="5"/>
      <c r="H23" s="5"/>
      <c r="I23" s="5"/>
      <c r="J23" s="5"/>
      <c r="K23" s="5"/>
    </row>
    <row r="24" spans="1:11" ht="20.100000000000001" customHeight="1" x14ac:dyDescent="0.2">
      <c r="A24" s="18">
        <v>21</v>
      </c>
      <c r="B24" s="19" t="s">
        <v>1185</v>
      </c>
      <c r="C24" s="20" t="s">
        <v>2</v>
      </c>
      <c r="D24" s="21" t="s">
        <v>1186</v>
      </c>
      <c r="E24" s="22" t="s">
        <v>1187</v>
      </c>
      <c r="F24" s="62" t="s">
        <v>1276</v>
      </c>
      <c r="G24" s="5"/>
      <c r="H24" s="5"/>
      <c r="I24" s="5"/>
      <c r="J24" s="5"/>
      <c r="K24" s="5"/>
    </row>
    <row r="25" spans="1:11" ht="20.100000000000001" customHeight="1" x14ac:dyDescent="0.2">
      <c r="A25" s="18">
        <v>22</v>
      </c>
      <c r="B25" s="19" t="s">
        <v>1195</v>
      </c>
      <c r="C25" s="20" t="s">
        <v>2</v>
      </c>
      <c r="D25" s="21" t="s">
        <v>1196</v>
      </c>
      <c r="E25" s="22" t="s">
        <v>1197</v>
      </c>
      <c r="F25" s="62" t="s">
        <v>1276</v>
      </c>
      <c r="G25" s="5"/>
      <c r="H25" s="5"/>
      <c r="I25" s="5"/>
      <c r="J25" s="5"/>
      <c r="K25" s="5"/>
    </row>
    <row r="26" spans="1:11" ht="20.100000000000001" customHeight="1" x14ac:dyDescent="0.2">
      <c r="A26" s="18">
        <v>23</v>
      </c>
      <c r="B26" s="47" t="s">
        <v>1170</v>
      </c>
      <c r="C26" s="48" t="s">
        <v>2</v>
      </c>
      <c r="D26" s="49" t="s">
        <v>1171</v>
      </c>
      <c r="E26" s="60" t="s">
        <v>1172</v>
      </c>
      <c r="F26" s="62" t="s">
        <v>1276</v>
      </c>
      <c r="G26" s="5"/>
      <c r="H26" s="5"/>
      <c r="I26" s="5"/>
      <c r="J26" s="5"/>
      <c r="K26" s="5"/>
    </row>
    <row r="27" spans="1:11" ht="20.100000000000001" customHeight="1" x14ac:dyDescent="0.2">
      <c r="A27" s="18">
        <v>24</v>
      </c>
      <c r="B27" s="19" t="s">
        <v>1249</v>
      </c>
      <c r="C27" s="20" t="s">
        <v>2</v>
      </c>
      <c r="D27" s="21" t="s">
        <v>1022</v>
      </c>
      <c r="E27" s="22" t="s">
        <v>1250</v>
      </c>
      <c r="F27" s="62" t="s">
        <v>1276</v>
      </c>
      <c r="G27" s="5"/>
      <c r="H27" s="5"/>
      <c r="I27" s="5"/>
      <c r="J27" s="5"/>
      <c r="K27" s="5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topLeftCell="A23" zoomScale="160" zoomScaleSheetLayoutView="160" workbookViewId="0">
      <selection activeCell="A4" sqref="A4:A32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2" width="7.75" style="4" customWidth="1"/>
    <col min="13" max="16384" width="9.125" style="4"/>
  </cols>
  <sheetData>
    <row r="1" spans="1:11" ht="20.100000000000001" customHeight="1" x14ac:dyDescent="0.2">
      <c r="A1" s="115" t="s">
        <v>1283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9.949999999999999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20.100000000000001" customHeight="1" x14ac:dyDescent="0.2">
      <c r="A4" s="18">
        <v>1</v>
      </c>
      <c r="B4" s="19" t="s">
        <v>902</v>
      </c>
      <c r="C4" s="48" t="s">
        <v>2</v>
      </c>
      <c r="D4" s="49" t="s">
        <v>903</v>
      </c>
      <c r="E4" s="60" t="s">
        <v>904</v>
      </c>
      <c r="F4" s="64" t="s">
        <v>1278</v>
      </c>
      <c r="G4" s="5"/>
      <c r="H4" s="5"/>
      <c r="I4" s="5"/>
      <c r="J4" s="5"/>
      <c r="K4" s="5"/>
    </row>
    <row r="5" spans="1:11" ht="20.100000000000001" customHeight="1" x14ac:dyDescent="0.2">
      <c r="A5" s="18">
        <v>2</v>
      </c>
      <c r="B5" s="19" t="s">
        <v>918</v>
      </c>
      <c r="C5" s="20" t="s">
        <v>2</v>
      </c>
      <c r="D5" s="21" t="s">
        <v>348</v>
      </c>
      <c r="E5" s="22" t="s">
        <v>919</v>
      </c>
      <c r="F5" s="64" t="s">
        <v>1278</v>
      </c>
      <c r="G5" s="5"/>
      <c r="H5" s="5"/>
      <c r="I5" s="5"/>
      <c r="J5" s="5"/>
      <c r="K5" s="5"/>
    </row>
    <row r="6" spans="1:11" ht="20.100000000000001" customHeight="1" x14ac:dyDescent="0.2">
      <c r="A6" s="18">
        <v>3</v>
      </c>
      <c r="B6" s="19" t="s">
        <v>922</v>
      </c>
      <c r="C6" s="20" t="s">
        <v>2</v>
      </c>
      <c r="D6" s="21" t="s">
        <v>923</v>
      </c>
      <c r="E6" s="22" t="s">
        <v>924</v>
      </c>
      <c r="F6" s="64" t="s">
        <v>1278</v>
      </c>
      <c r="G6" s="5"/>
      <c r="H6" s="5"/>
      <c r="I6" s="5"/>
      <c r="J6" s="5"/>
      <c r="K6" s="5"/>
    </row>
    <row r="7" spans="1:11" ht="20.100000000000001" customHeight="1" x14ac:dyDescent="0.2">
      <c r="A7" s="18">
        <v>4</v>
      </c>
      <c r="B7" s="19" t="s">
        <v>937</v>
      </c>
      <c r="C7" s="20" t="s">
        <v>2</v>
      </c>
      <c r="D7" s="21" t="s">
        <v>938</v>
      </c>
      <c r="E7" s="22" t="s">
        <v>171</v>
      </c>
      <c r="F7" s="64" t="s">
        <v>1278</v>
      </c>
      <c r="G7" s="5"/>
      <c r="H7" s="5"/>
      <c r="I7" s="5"/>
      <c r="J7" s="5"/>
      <c r="K7" s="5"/>
    </row>
    <row r="8" spans="1:11" ht="20.100000000000001" customHeight="1" x14ac:dyDescent="0.2">
      <c r="A8" s="18">
        <v>5</v>
      </c>
      <c r="B8" s="19" t="s">
        <v>942</v>
      </c>
      <c r="C8" s="20" t="s">
        <v>2</v>
      </c>
      <c r="D8" s="21" t="s">
        <v>943</v>
      </c>
      <c r="E8" s="22" t="s">
        <v>944</v>
      </c>
      <c r="F8" s="64" t="s">
        <v>1278</v>
      </c>
      <c r="G8" s="5"/>
      <c r="H8" s="5"/>
      <c r="I8" s="5"/>
      <c r="J8" s="5"/>
      <c r="K8" s="5"/>
    </row>
    <row r="9" spans="1:11" ht="20.100000000000001" customHeight="1" x14ac:dyDescent="0.2">
      <c r="A9" s="18">
        <v>6</v>
      </c>
      <c r="B9" s="19" t="s">
        <v>945</v>
      </c>
      <c r="C9" s="20" t="s">
        <v>2</v>
      </c>
      <c r="D9" s="21" t="s">
        <v>946</v>
      </c>
      <c r="E9" s="22" t="s">
        <v>947</v>
      </c>
      <c r="F9" s="64" t="s">
        <v>1278</v>
      </c>
      <c r="G9" s="5"/>
      <c r="H9" s="5"/>
      <c r="I9" s="5"/>
      <c r="J9" s="5"/>
      <c r="K9" s="5"/>
    </row>
    <row r="10" spans="1:11" ht="20.100000000000001" customHeight="1" x14ac:dyDescent="0.2">
      <c r="A10" s="18">
        <v>7</v>
      </c>
      <c r="B10" s="19" t="s">
        <v>948</v>
      </c>
      <c r="C10" s="20" t="s">
        <v>2</v>
      </c>
      <c r="D10" s="21" t="s">
        <v>949</v>
      </c>
      <c r="E10" s="22" t="s">
        <v>950</v>
      </c>
      <c r="F10" s="64" t="s">
        <v>1278</v>
      </c>
      <c r="G10" s="5"/>
      <c r="H10" s="5"/>
      <c r="I10" s="5"/>
      <c r="J10" s="5"/>
      <c r="K10" s="5"/>
    </row>
    <row r="11" spans="1:11" ht="20.100000000000001" customHeight="1" x14ac:dyDescent="0.2">
      <c r="A11" s="18">
        <v>8</v>
      </c>
      <c r="B11" s="19" t="s">
        <v>951</v>
      </c>
      <c r="C11" s="20" t="s">
        <v>2</v>
      </c>
      <c r="D11" s="21" t="s">
        <v>952</v>
      </c>
      <c r="E11" s="22" t="s">
        <v>893</v>
      </c>
      <c r="F11" s="64" t="s">
        <v>1278</v>
      </c>
      <c r="G11" s="5"/>
      <c r="H11" s="5"/>
      <c r="I11" s="5"/>
      <c r="J11" s="5"/>
      <c r="K11" s="5"/>
    </row>
    <row r="12" spans="1:11" ht="20.100000000000001" customHeight="1" x14ac:dyDescent="0.2">
      <c r="A12" s="18">
        <v>9</v>
      </c>
      <c r="B12" s="19" t="s">
        <v>953</v>
      </c>
      <c r="C12" s="20" t="s">
        <v>2</v>
      </c>
      <c r="D12" s="21" t="s">
        <v>954</v>
      </c>
      <c r="E12" s="22" t="s">
        <v>955</v>
      </c>
      <c r="F12" s="64" t="s">
        <v>1278</v>
      </c>
      <c r="G12" s="5"/>
      <c r="H12" s="5"/>
      <c r="I12" s="5"/>
      <c r="J12" s="5"/>
      <c r="K12" s="5"/>
    </row>
    <row r="13" spans="1:11" ht="20.100000000000001" customHeight="1" x14ac:dyDescent="0.2">
      <c r="A13" s="18">
        <v>10</v>
      </c>
      <c r="B13" s="19" t="s">
        <v>970</v>
      </c>
      <c r="C13" s="20" t="s">
        <v>2</v>
      </c>
      <c r="D13" s="21" t="s">
        <v>971</v>
      </c>
      <c r="E13" s="22" t="s">
        <v>972</v>
      </c>
      <c r="F13" s="64" t="s">
        <v>1278</v>
      </c>
      <c r="G13" s="5"/>
      <c r="H13" s="5"/>
      <c r="I13" s="5"/>
      <c r="J13" s="5"/>
      <c r="K13" s="5"/>
    </row>
    <row r="14" spans="1:11" ht="20.100000000000001" customHeight="1" x14ac:dyDescent="0.2">
      <c r="A14" s="18">
        <v>11</v>
      </c>
      <c r="B14" s="19" t="s">
        <v>1012</v>
      </c>
      <c r="C14" s="48" t="s">
        <v>2</v>
      </c>
      <c r="D14" s="49" t="s">
        <v>1013</v>
      </c>
      <c r="E14" s="60" t="s">
        <v>1014</v>
      </c>
      <c r="F14" s="64" t="s">
        <v>1278</v>
      </c>
      <c r="G14" s="5"/>
      <c r="H14" s="5"/>
      <c r="I14" s="5"/>
      <c r="J14" s="5"/>
      <c r="K14" s="5"/>
    </row>
    <row r="15" spans="1:11" ht="20.100000000000001" customHeight="1" x14ac:dyDescent="0.2">
      <c r="A15" s="18">
        <v>12</v>
      </c>
      <c r="B15" s="19" t="s">
        <v>1021</v>
      </c>
      <c r="C15" s="20" t="s">
        <v>2</v>
      </c>
      <c r="D15" s="21" t="s">
        <v>1022</v>
      </c>
      <c r="E15" s="22" t="s">
        <v>893</v>
      </c>
      <c r="F15" s="64" t="s">
        <v>1278</v>
      </c>
      <c r="G15" s="5"/>
      <c r="H15" s="5"/>
      <c r="I15" s="5"/>
      <c r="J15" s="5"/>
      <c r="K15" s="5"/>
    </row>
    <row r="16" spans="1:11" ht="20.100000000000001" customHeight="1" x14ac:dyDescent="0.2">
      <c r="A16" s="18">
        <v>13</v>
      </c>
      <c r="B16" s="19" t="s">
        <v>1026</v>
      </c>
      <c r="C16" s="20" t="s">
        <v>2</v>
      </c>
      <c r="D16" s="21" t="s">
        <v>1027</v>
      </c>
      <c r="E16" s="22" t="s">
        <v>1028</v>
      </c>
      <c r="F16" s="64" t="s">
        <v>1278</v>
      </c>
      <c r="G16" s="5"/>
      <c r="H16" s="5"/>
      <c r="I16" s="5"/>
      <c r="J16" s="5"/>
      <c r="K16" s="5"/>
    </row>
    <row r="17" spans="1:11" ht="20.100000000000001" customHeight="1" x14ac:dyDescent="0.2">
      <c r="A17" s="18">
        <v>14</v>
      </c>
      <c r="B17" s="19" t="s">
        <v>1029</v>
      </c>
      <c r="C17" s="20" t="s">
        <v>2</v>
      </c>
      <c r="D17" s="21" t="s">
        <v>1030</v>
      </c>
      <c r="E17" s="22" t="s">
        <v>1031</v>
      </c>
      <c r="F17" s="64" t="s">
        <v>1278</v>
      </c>
      <c r="G17" s="5"/>
      <c r="H17" s="5"/>
      <c r="I17" s="5"/>
      <c r="J17" s="5"/>
      <c r="K17" s="5"/>
    </row>
    <row r="18" spans="1:11" ht="20.100000000000001" customHeight="1" x14ac:dyDescent="0.2">
      <c r="A18" s="18">
        <v>15</v>
      </c>
      <c r="B18" s="19" t="s">
        <v>1032</v>
      </c>
      <c r="C18" s="20" t="s">
        <v>2</v>
      </c>
      <c r="D18" s="21" t="s">
        <v>790</v>
      </c>
      <c r="E18" s="22" t="s">
        <v>1033</v>
      </c>
      <c r="F18" s="64" t="s">
        <v>1278</v>
      </c>
      <c r="G18" s="5"/>
      <c r="H18" s="5"/>
      <c r="I18" s="5"/>
      <c r="J18" s="5"/>
      <c r="K18" s="5"/>
    </row>
    <row r="19" spans="1:11" ht="20.100000000000001" customHeight="1" x14ac:dyDescent="0.2">
      <c r="A19" s="18">
        <v>16</v>
      </c>
      <c r="B19" s="19" t="s">
        <v>1034</v>
      </c>
      <c r="C19" s="20" t="s">
        <v>2</v>
      </c>
      <c r="D19" s="21" t="s">
        <v>1035</v>
      </c>
      <c r="E19" s="22" t="s">
        <v>528</v>
      </c>
      <c r="F19" s="64" t="s">
        <v>1278</v>
      </c>
      <c r="G19" s="5"/>
      <c r="H19" s="5"/>
      <c r="I19" s="5"/>
      <c r="J19" s="5"/>
      <c r="K19" s="5"/>
    </row>
    <row r="20" spans="1:11" ht="20.100000000000001" customHeight="1" x14ac:dyDescent="0.2">
      <c r="A20" s="18">
        <v>17</v>
      </c>
      <c r="B20" s="19" t="s">
        <v>1041</v>
      </c>
      <c r="C20" s="20" t="s">
        <v>2</v>
      </c>
      <c r="D20" s="21" t="s">
        <v>1042</v>
      </c>
      <c r="E20" s="22" t="s">
        <v>1043</v>
      </c>
      <c r="F20" s="64" t="s">
        <v>1278</v>
      </c>
      <c r="G20" s="5"/>
      <c r="H20" s="5"/>
      <c r="I20" s="5"/>
      <c r="J20" s="5"/>
      <c r="K20" s="5"/>
    </row>
    <row r="21" spans="1:11" ht="20.100000000000001" customHeight="1" x14ac:dyDescent="0.2">
      <c r="A21" s="18">
        <v>18</v>
      </c>
      <c r="B21" s="19" t="s">
        <v>1055</v>
      </c>
      <c r="C21" s="20" t="s">
        <v>2</v>
      </c>
      <c r="D21" s="21" t="s">
        <v>1056</v>
      </c>
      <c r="E21" s="22" t="s">
        <v>1057</v>
      </c>
      <c r="F21" s="64" t="s">
        <v>1278</v>
      </c>
      <c r="G21" s="5"/>
      <c r="H21" s="5"/>
      <c r="I21" s="5"/>
      <c r="J21" s="5"/>
      <c r="K21" s="5"/>
    </row>
    <row r="22" spans="1:11" ht="20.100000000000001" customHeight="1" x14ac:dyDescent="0.2">
      <c r="A22" s="18">
        <v>19</v>
      </c>
      <c r="B22" s="47" t="s">
        <v>1063</v>
      </c>
      <c r="C22" s="57" t="s">
        <v>2</v>
      </c>
      <c r="D22" s="58" t="s">
        <v>1064</v>
      </c>
      <c r="E22" s="59" t="s">
        <v>1065</v>
      </c>
      <c r="F22" s="64" t="s">
        <v>1278</v>
      </c>
      <c r="G22" s="5"/>
      <c r="H22" s="5"/>
      <c r="I22" s="5"/>
      <c r="J22" s="5"/>
      <c r="K22" s="5"/>
    </row>
    <row r="23" spans="1:11" ht="20.100000000000001" customHeight="1" x14ac:dyDescent="0.2">
      <c r="A23" s="18">
        <v>20</v>
      </c>
      <c r="B23" s="47" t="s">
        <v>1084</v>
      </c>
      <c r="C23" s="48" t="s">
        <v>2</v>
      </c>
      <c r="D23" s="49" t="s">
        <v>1085</v>
      </c>
      <c r="E23" s="60" t="s">
        <v>1043</v>
      </c>
      <c r="F23" s="64" t="s">
        <v>1278</v>
      </c>
      <c r="G23" s="5"/>
      <c r="H23" s="5"/>
      <c r="I23" s="5"/>
      <c r="J23" s="5"/>
      <c r="K23" s="5"/>
    </row>
    <row r="24" spans="1:11" ht="20.100000000000001" customHeight="1" x14ac:dyDescent="0.2">
      <c r="A24" s="18">
        <v>21</v>
      </c>
      <c r="B24" s="47" t="s">
        <v>1079</v>
      </c>
      <c r="C24" s="48" t="s">
        <v>2</v>
      </c>
      <c r="D24" s="49" t="s">
        <v>1080</v>
      </c>
      <c r="E24" s="60" t="s">
        <v>1081</v>
      </c>
      <c r="F24" s="64" t="s">
        <v>1278</v>
      </c>
      <c r="G24" s="5"/>
      <c r="H24" s="5"/>
      <c r="I24" s="5"/>
      <c r="J24" s="5"/>
      <c r="K24" s="5"/>
    </row>
    <row r="25" spans="1:11" ht="20.100000000000001" customHeight="1" x14ac:dyDescent="0.2">
      <c r="A25" s="18">
        <v>22</v>
      </c>
      <c r="B25" s="19" t="s">
        <v>1123</v>
      </c>
      <c r="C25" s="20" t="s">
        <v>2</v>
      </c>
      <c r="D25" s="21" t="s">
        <v>1124</v>
      </c>
      <c r="E25" s="22" t="s">
        <v>1125</v>
      </c>
      <c r="F25" s="64" t="s">
        <v>1278</v>
      </c>
      <c r="G25" s="5"/>
      <c r="H25" s="5"/>
      <c r="I25" s="5"/>
      <c r="J25" s="5"/>
      <c r="K25" s="5"/>
    </row>
    <row r="26" spans="1:11" ht="20.100000000000001" customHeight="1" x14ac:dyDescent="0.2">
      <c r="A26" s="18">
        <v>23</v>
      </c>
      <c r="B26" s="19" t="s">
        <v>1126</v>
      </c>
      <c r="C26" s="48" t="s">
        <v>2</v>
      </c>
      <c r="D26" s="49" t="s">
        <v>339</v>
      </c>
      <c r="E26" s="60" t="s">
        <v>1127</v>
      </c>
      <c r="F26" s="64" t="s">
        <v>1278</v>
      </c>
      <c r="G26" s="5"/>
      <c r="H26" s="5"/>
      <c r="I26" s="5"/>
      <c r="J26" s="5"/>
      <c r="K26" s="5"/>
    </row>
    <row r="27" spans="1:11" ht="20.100000000000001" customHeight="1" x14ac:dyDescent="0.2">
      <c r="A27" s="18">
        <v>24</v>
      </c>
      <c r="B27" s="19" t="s">
        <v>1132</v>
      </c>
      <c r="C27" s="20" t="s">
        <v>2</v>
      </c>
      <c r="D27" s="21" t="s">
        <v>790</v>
      </c>
      <c r="E27" s="22" t="s">
        <v>1133</v>
      </c>
      <c r="F27" s="64" t="s">
        <v>1278</v>
      </c>
      <c r="G27" s="5"/>
      <c r="H27" s="5"/>
      <c r="I27" s="5"/>
      <c r="J27" s="5"/>
      <c r="K27" s="5"/>
    </row>
    <row r="28" spans="1:11" ht="20.100000000000001" customHeight="1" x14ac:dyDescent="0.2">
      <c r="A28" s="18">
        <v>25</v>
      </c>
      <c r="B28" s="19" t="s">
        <v>1158</v>
      </c>
      <c r="C28" s="20" t="s">
        <v>2</v>
      </c>
      <c r="D28" s="21" t="s">
        <v>1159</v>
      </c>
      <c r="E28" s="22" t="s">
        <v>1160</v>
      </c>
      <c r="F28" s="64" t="s">
        <v>1278</v>
      </c>
      <c r="G28" s="5"/>
      <c r="H28" s="5"/>
      <c r="I28" s="5"/>
      <c r="J28" s="5"/>
      <c r="K28" s="5"/>
    </row>
    <row r="29" spans="1:11" ht="20.100000000000001" customHeight="1" x14ac:dyDescent="0.2">
      <c r="A29" s="18">
        <v>26</v>
      </c>
      <c r="B29" s="19" t="s">
        <v>1167</v>
      </c>
      <c r="C29" s="20" t="s">
        <v>2</v>
      </c>
      <c r="D29" s="21" t="s">
        <v>1168</v>
      </c>
      <c r="E29" s="22" t="s">
        <v>1169</v>
      </c>
      <c r="F29" s="64" t="s">
        <v>1278</v>
      </c>
      <c r="G29" s="5"/>
      <c r="H29" s="5"/>
      <c r="I29" s="5"/>
      <c r="J29" s="5"/>
      <c r="K29" s="5"/>
    </row>
    <row r="30" spans="1:11" ht="20.100000000000001" customHeight="1" x14ac:dyDescent="0.2">
      <c r="A30" s="18">
        <v>27</v>
      </c>
      <c r="B30" s="19" t="s">
        <v>1179</v>
      </c>
      <c r="C30" s="20" t="s">
        <v>2</v>
      </c>
      <c r="D30" s="21" t="s">
        <v>1180</v>
      </c>
      <c r="E30" s="22" t="s">
        <v>1181</v>
      </c>
      <c r="F30" s="64" t="s">
        <v>1278</v>
      </c>
      <c r="G30" s="5"/>
      <c r="H30" s="5"/>
      <c r="I30" s="5"/>
      <c r="J30" s="5"/>
      <c r="K30" s="5"/>
    </row>
    <row r="31" spans="1:11" ht="20.100000000000001" customHeight="1" x14ac:dyDescent="0.2">
      <c r="A31" s="18">
        <v>28</v>
      </c>
      <c r="B31" s="19" t="s">
        <v>1182</v>
      </c>
      <c r="C31" s="20" t="s">
        <v>2</v>
      </c>
      <c r="D31" s="21" t="s">
        <v>1183</v>
      </c>
      <c r="E31" s="22" t="s">
        <v>1184</v>
      </c>
      <c r="F31" s="64" t="s">
        <v>1278</v>
      </c>
      <c r="G31" s="5"/>
      <c r="H31" s="5"/>
      <c r="I31" s="5"/>
      <c r="J31" s="5"/>
      <c r="K31" s="5"/>
    </row>
    <row r="32" spans="1:11" ht="20.100000000000001" customHeight="1" x14ac:dyDescent="0.2">
      <c r="A32" s="18">
        <v>29</v>
      </c>
      <c r="B32" s="19" t="s">
        <v>1192</v>
      </c>
      <c r="C32" s="20" t="s">
        <v>2</v>
      </c>
      <c r="D32" s="21" t="s">
        <v>1193</v>
      </c>
      <c r="E32" s="22" t="s">
        <v>1194</v>
      </c>
      <c r="F32" s="64" t="s">
        <v>1278</v>
      </c>
      <c r="G32" s="5"/>
      <c r="H32" s="5"/>
      <c r="I32" s="5"/>
      <c r="J32" s="5"/>
      <c r="K32" s="5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topLeftCell="A16" zoomScale="190" zoomScaleSheetLayoutView="190" workbookViewId="0">
      <selection activeCell="C22" sqref="C22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2" width="7.75" style="4" customWidth="1"/>
    <col min="13" max="16384" width="9.125" style="4"/>
  </cols>
  <sheetData>
    <row r="1" spans="1:11" ht="20.100000000000001" customHeight="1" x14ac:dyDescent="0.2">
      <c r="A1" s="115" t="s">
        <v>1283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9.949999999999999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20.100000000000001" customHeight="1" x14ac:dyDescent="0.2">
      <c r="A4" s="18">
        <v>1</v>
      </c>
      <c r="B4" s="19" t="s">
        <v>905</v>
      </c>
      <c r="C4" s="20" t="s">
        <v>2</v>
      </c>
      <c r="D4" s="21" t="s">
        <v>790</v>
      </c>
      <c r="E4" s="22" t="s">
        <v>906</v>
      </c>
      <c r="F4" s="65" t="s">
        <v>1279</v>
      </c>
      <c r="G4" s="5"/>
      <c r="H4" s="5"/>
      <c r="I4" s="5"/>
      <c r="J4" s="5"/>
      <c r="K4" s="5"/>
    </row>
    <row r="5" spans="1:11" ht="20.100000000000001" customHeight="1" x14ac:dyDescent="0.2">
      <c r="A5" s="18">
        <v>2</v>
      </c>
      <c r="B5" s="19" t="s">
        <v>909</v>
      </c>
      <c r="C5" s="20" t="s">
        <v>2</v>
      </c>
      <c r="D5" s="21" t="s">
        <v>910</v>
      </c>
      <c r="E5" s="22" t="s">
        <v>911</v>
      </c>
      <c r="F5" s="65" t="s">
        <v>1279</v>
      </c>
      <c r="G5" s="5"/>
      <c r="H5" s="5"/>
      <c r="I5" s="5"/>
      <c r="J5" s="5"/>
      <c r="K5" s="5"/>
    </row>
    <row r="6" spans="1:11" ht="20.100000000000001" customHeight="1" x14ac:dyDescent="0.2">
      <c r="A6" s="18">
        <v>3</v>
      </c>
      <c r="B6" s="19" t="s">
        <v>965</v>
      </c>
      <c r="C6" s="23" t="s">
        <v>2</v>
      </c>
      <c r="D6" s="24" t="s">
        <v>966</v>
      </c>
      <c r="E6" s="25" t="s">
        <v>967</v>
      </c>
      <c r="F6" s="65" t="s">
        <v>1279</v>
      </c>
      <c r="G6" s="5"/>
      <c r="H6" s="5"/>
      <c r="I6" s="5"/>
      <c r="J6" s="5"/>
      <c r="K6" s="5"/>
    </row>
    <row r="7" spans="1:11" ht="17.100000000000001" customHeight="1" x14ac:dyDescent="0.2">
      <c r="A7" s="18">
        <v>4</v>
      </c>
      <c r="B7" s="47" t="s">
        <v>1285</v>
      </c>
      <c r="C7" s="48" t="s">
        <v>2</v>
      </c>
      <c r="D7" s="49" t="s">
        <v>1286</v>
      </c>
      <c r="E7" s="60" t="s">
        <v>1287</v>
      </c>
      <c r="F7" s="65" t="s">
        <v>1279</v>
      </c>
      <c r="G7" s="5"/>
      <c r="H7" s="5"/>
      <c r="I7" s="5"/>
      <c r="J7" s="5"/>
      <c r="K7" s="5"/>
    </row>
    <row r="8" spans="1:11" ht="20.100000000000001" customHeight="1" x14ac:dyDescent="0.2">
      <c r="A8" s="18">
        <v>5</v>
      </c>
      <c r="B8" s="19" t="s">
        <v>982</v>
      </c>
      <c r="C8" s="48" t="s">
        <v>38</v>
      </c>
      <c r="D8" s="49" t="s">
        <v>983</v>
      </c>
      <c r="E8" s="60" t="s">
        <v>984</v>
      </c>
      <c r="F8" s="65" t="s">
        <v>1279</v>
      </c>
      <c r="G8" s="5"/>
      <c r="H8" s="5"/>
      <c r="I8" s="5"/>
      <c r="J8" s="5"/>
      <c r="K8" s="5"/>
    </row>
    <row r="9" spans="1:11" ht="20.100000000000001" customHeight="1" x14ac:dyDescent="0.2">
      <c r="A9" s="18">
        <v>6</v>
      </c>
      <c r="B9" s="19" t="s">
        <v>985</v>
      </c>
      <c r="C9" s="20" t="s">
        <v>38</v>
      </c>
      <c r="D9" s="21" t="s">
        <v>986</v>
      </c>
      <c r="E9" s="22" t="s">
        <v>987</v>
      </c>
      <c r="F9" s="65" t="s">
        <v>1279</v>
      </c>
      <c r="G9" s="5"/>
      <c r="H9" s="5"/>
      <c r="I9" s="5"/>
      <c r="J9" s="5"/>
      <c r="K9" s="5"/>
    </row>
    <row r="10" spans="1:11" ht="20.100000000000001" customHeight="1" x14ac:dyDescent="0.2">
      <c r="A10" s="18">
        <v>7</v>
      </c>
      <c r="B10" s="19" t="s">
        <v>996</v>
      </c>
      <c r="C10" s="57" t="s">
        <v>38</v>
      </c>
      <c r="D10" s="58" t="s">
        <v>997</v>
      </c>
      <c r="E10" s="59" t="s">
        <v>998</v>
      </c>
      <c r="F10" s="65" t="s">
        <v>1279</v>
      </c>
      <c r="G10" s="5"/>
      <c r="H10" s="5"/>
      <c r="I10" s="5"/>
      <c r="J10" s="5"/>
      <c r="K10" s="5"/>
    </row>
    <row r="11" spans="1:11" ht="20.100000000000001" customHeight="1" x14ac:dyDescent="0.2">
      <c r="A11" s="18">
        <v>8</v>
      </c>
      <c r="B11" s="47" t="s">
        <v>1004</v>
      </c>
      <c r="C11" s="48" t="s">
        <v>38</v>
      </c>
      <c r="D11" s="49" t="s">
        <v>1005</v>
      </c>
      <c r="E11" s="49" t="s">
        <v>1006</v>
      </c>
      <c r="F11" s="65" t="s">
        <v>1279</v>
      </c>
      <c r="G11" s="5"/>
      <c r="H11" s="5"/>
      <c r="I11" s="5"/>
      <c r="J11" s="5"/>
      <c r="K11" s="5"/>
    </row>
    <row r="12" spans="1:11" ht="20.100000000000001" customHeight="1" x14ac:dyDescent="0.2">
      <c r="A12" s="18">
        <v>9</v>
      </c>
      <c r="B12" s="47" t="s">
        <v>1071</v>
      </c>
      <c r="C12" s="48" t="s">
        <v>2</v>
      </c>
      <c r="D12" s="49" t="s">
        <v>1072</v>
      </c>
      <c r="E12" s="60" t="s">
        <v>1073</v>
      </c>
      <c r="F12" s="65" t="s">
        <v>1279</v>
      </c>
      <c r="G12" s="5"/>
      <c r="H12" s="5"/>
      <c r="I12" s="5"/>
      <c r="J12" s="5"/>
      <c r="K12" s="5"/>
    </row>
    <row r="13" spans="1:11" ht="20.100000000000001" customHeight="1" x14ac:dyDescent="0.2">
      <c r="A13" s="18">
        <v>10</v>
      </c>
      <c r="B13" s="47" t="s">
        <v>1086</v>
      </c>
      <c r="C13" s="48" t="s">
        <v>38</v>
      </c>
      <c r="D13" s="49" t="s">
        <v>1087</v>
      </c>
      <c r="E13" s="60" t="s">
        <v>1088</v>
      </c>
      <c r="F13" s="65" t="s">
        <v>1279</v>
      </c>
      <c r="G13" s="5"/>
      <c r="H13" s="5"/>
      <c r="I13" s="5"/>
      <c r="J13" s="5"/>
      <c r="K13" s="5"/>
    </row>
    <row r="14" spans="1:11" ht="20.100000000000001" customHeight="1" x14ac:dyDescent="0.2">
      <c r="A14" s="18">
        <v>11</v>
      </c>
      <c r="B14" s="19" t="s">
        <v>1089</v>
      </c>
      <c r="C14" s="20" t="s">
        <v>38</v>
      </c>
      <c r="D14" s="21" t="s">
        <v>1274</v>
      </c>
      <c r="E14" s="22" t="s">
        <v>1090</v>
      </c>
      <c r="F14" s="65" t="s">
        <v>1279</v>
      </c>
      <c r="G14" s="5"/>
      <c r="H14" s="5"/>
      <c r="I14" s="5"/>
      <c r="J14" s="5"/>
      <c r="K14" s="5"/>
    </row>
    <row r="15" spans="1:11" ht="20.100000000000001" customHeight="1" x14ac:dyDescent="0.2">
      <c r="A15" s="18">
        <v>12</v>
      </c>
      <c r="B15" s="19" t="s">
        <v>1103</v>
      </c>
      <c r="C15" s="20" t="s">
        <v>38</v>
      </c>
      <c r="D15" s="21" t="s">
        <v>1104</v>
      </c>
      <c r="E15" s="22" t="s">
        <v>1105</v>
      </c>
      <c r="F15" s="65" t="s">
        <v>1279</v>
      </c>
      <c r="G15" s="5"/>
      <c r="H15" s="5"/>
      <c r="I15" s="5"/>
      <c r="J15" s="5"/>
      <c r="K15" s="5"/>
    </row>
    <row r="16" spans="1:11" ht="20.100000000000001" customHeight="1" x14ac:dyDescent="0.2">
      <c r="A16" s="18">
        <v>13</v>
      </c>
      <c r="B16" s="19" t="s">
        <v>1106</v>
      </c>
      <c r="C16" s="23" t="s">
        <v>38</v>
      </c>
      <c r="D16" s="24" t="s">
        <v>1107</v>
      </c>
      <c r="E16" s="25" t="s">
        <v>1108</v>
      </c>
      <c r="F16" s="65" t="s">
        <v>1279</v>
      </c>
      <c r="G16" s="5"/>
      <c r="H16" s="5"/>
      <c r="I16" s="5"/>
      <c r="J16" s="5"/>
      <c r="K16" s="5"/>
    </row>
    <row r="17" spans="1:11" ht="20.100000000000001" customHeight="1" x14ac:dyDescent="0.2">
      <c r="A17" s="18">
        <v>14</v>
      </c>
      <c r="B17" s="19" t="s">
        <v>1117</v>
      </c>
      <c r="C17" s="20" t="s">
        <v>2</v>
      </c>
      <c r="D17" s="21" t="s">
        <v>1118</v>
      </c>
      <c r="E17" s="22" t="s">
        <v>1119</v>
      </c>
      <c r="F17" s="65" t="s">
        <v>1279</v>
      </c>
      <c r="G17" s="5"/>
      <c r="H17" s="5"/>
      <c r="I17" s="5"/>
      <c r="J17" s="5"/>
      <c r="K17" s="5"/>
    </row>
    <row r="18" spans="1:11" ht="20.100000000000001" customHeight="1" x14ac:dyDescent="0.2">
      <c r="A18" s="18">
        <v>15</v>
      </c>
      <c r="B18" s="19" t="s">
        <v>1204</v>
      </c>
      <c r="C18" s="34" t="s">
        <v>38</v>
      </c>
      <c r="D18" s="35" t="s">
        <v>1101</v>
      </c>
      <c r="E18" s="36" t="s">
        <v>1205</v>
      </c>
      <c r="F18" s="65" t="s">
        <v>1279</v>
      </c>
      <c r="G18" s="5"/>
      <c r="H18" s="5"/>
      <c r="I18" s="5"/>
      <c r="J18" s="5"/>
      <c r="K18" s="5"/>
    </row>
    <row r="19" spans="1:11" ht="20.100000000000001" customHeight="1" x14ac:dyDescent="0.2">
      <c r="A19" s="18">
        <v>16</v>
      </c>
      <c r="B19" s="19" t="s">
        <v>1206</v>
      </c>
      <c r="C19" s="20" t="s">
        <v>38</v>
      </c>
      <c r="D19" s="21" t="s">
        <v>1207</v>
      </c>
      <c r="E19" s="22" t="s">
        <v>1208</v>
      </c>
      <c r="F19" s="65" t="s">
        <v>1279</v>
      </c>
      <c r="G19" s="5"/>
      <c r="H19" s="5"/>
      <c r="I19" s="5"/>
      <c r="J19" s="5"/>
      <c r="K19" s="5"/>
    </row>
    <row r="20" spans="1:11" ht="20.100000000000001" customHeight="1" x14ac:dyDescent="0.2">
      <c r="A20" s="18">
        <v>17</v>
      </c>
      <c r="B20" s="19" t="s">
        <v>1209</v>
      </c>
      <c r="C20" s="20" t="s">
        <v>38</v>
      </c>
      <c r="D20" s="21" t="s">
        <v>1210</v>
      </c>
      <c r="E20" s="22" t="s">
        <v>1211</v>
      </c>
      <c r="F20" s="65" t="s">
        <v>1279</v>
      </c>
      <c r="G20" s="5"/>
      <c r="H20" s="5"/>
      <c r="I20" s="5"/>
      <c r="J20" s="5"/>
      <c r="K20" s="5"/>
    </row>
    <row r="21" spans="1:11" ht="20.100000000000001" customHeight="1" x14ac:dyDescent="0.2">
      <c r="A21" s="18">
        <v>18</v>
      </c>
      <c r="B21" s="19" t="s">
        <v>1212</v>
      </c>
      <c r="C21" s="20" t="s">
        <v>38</v>
      </c>
      <c r="D21" s="21" t="s">
        <v>1213</v>
      </c>
      <c r="E21" s="22" t="s">
        <v>1214</v>
      </c>
      <c r="F21" s="65" t="s">
        <v>1279</v>
      </c>
      <c r="G21" s="5"/>
      <c r="H21" s="5"/>
      <c r="I21" s="5"/>
      <c r="J21" s="5"/>
      <c r="K21" s="5"/>
    </row>
    <row r="22" spans="1:11" ht="20.100000000000001" customHeight="1" x14ac:dyDescent="0.2">
      <c r="A22" s="18">
        <v>19</v>
      </c>
      <c r="B22" s="19" t="s">
        <v>1215</v>
      </c>
      <c r="C22" s="20" t="s">
        <v>38</v>
      </c>
      <c r="D22" s="21" t="s">
        <v>1216</v>
      </c>
      <c r="E22" s="22" t="s">
        <v>1217</v>
      </c>
      <c r="F22" s="65" t="s">
        <v>1279</v>
      </c>
      <c r="G22" s="5"/>
      <c r="H22" s="5"/>
      <c r="I22" s="5"/>
      <c r="J22" s="5"/>
      <c r="K22" s="5"/>
    </row>
    <row r="23" spans="1:11" ht="20.100000000000001" customHeight="1" x14ac:dyDescent="0.2">
      <c r="A23" s="18">
        <v>20</v>
      </c>
      <c r="B23" s="19" t="s">
        <v>1218</v>
      </c>
      <c r="C23" s="23" t="s">
        <v>38</v>
      </c>
      <c r="D23" s="24" t="s">
        <v>1219</v>
      </c>
      <c r="E23" s="25" t="s">
        <v>1220</v>
      </c>
      <c r="F23" s="65" t="s">
        <v>1279</v>
      </c>
      <c r="G23" s="5"/>
      <c r="H23" s="5"/>
      <c r="I23" s="5"/>
      <c r="J23" s="5"/>
      <c r="K23" s="5"/>
    </row>
    <row r="24" spans="1:11" ht="20.100000000000001" customHeight="1" x14ac:dyDescent="0.2">
      <c r="A24" s="18">
        <v>21</v>
      </c>
      <c r="B24" s="19" t="s">
        <v>1221</v>
      </c>
      <c r="C24" s="20" t="s">
        <v>38</v>
      </c>
      <c r="D24" s="21" t="s">
        <v>1222</v>
      </c>
      <c r="E24" s="21" t="s">
        <v>857</v>
      </c>
      <c r="F24" s="65" t="s">
        <v>1279</v>
      </c>
      <c r="G24" s="5"/>
      <c r="H24" s="5"/>
      <c r="I24" s="5"/>
      <c r="J24" s="5"/>
      <c r="K24" s="5"/>
    </row>
    <row r="25" spans="1:11" ht="20.100000000000001" customHeight="1" x14ac:dyDescent="0.2">
      <c r="A25" s="18">
        <v>22</v>
      </c>
      <c r="B25" s="19" t="s">
        <v>1223</v>
      </c>
      <c r="C25" s="20" t="s">
        <v>38</v>
      </c>
      <c r="D25" s="21" t="s">
        <v>1224</v>
      </c>
      <c r="E25" s="21" t="s">
        <v>1225</v>
      </c>
      <c r="F25" s="65" t="s">
        <v>1279</v>
      </c>
      <c r="G25" s="5"/>
      <c r="H25" s="5"/>
      <c r="I25" s="5"/>
      <c r="J25" s="5"/>
      <c r="K25" s="5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topLeftCell="A16" zoomScale="115" zoomScaleSheetLayoutView="115" workbookViewId="0">
      <selection activeCell="D22" sqref="D22"/>
    </sheetView>
  </sheetViews>
  <sheetFormatPr defaultColWidth="9.125" defaultRowHeight="18.75" x14ac:dyDescent="0.2"/>
  <cols>
    <col min="1" max="1" width="5.625" style="4" customWidth="1"/>
    <col min="2" max="2" width="9.625" style="4" customWidth="1"/>
    <col min="3" max="3" width="8.125" style="4" customWidth="1"/>
    <col min="4" max="5" width="11.625" style="4" customWidth="1"/>
    <col min="6" max="6" width="10.75" style="67" customWidth="1"/>
    <col min="7" max="11" width="5.125" style="4" customWidth="1"/>
    <col min="12" max="12" width="7.75" style="4" customWidth="1"/>
    <col min="13" max="16384" width="9.125" style="4"/>
  </cols>
  <sheetData>
    <row r="1" spans="1:11" ht="20.100000000000001" customHeight="1" x14ac:dyDescent="0.2">
      <c r="A1" s="115" t="s">
        <v>1283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9.949999999999999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100000000000001" customHeight="1" x14ac:dyDescent="0.2">
      <c r="A3" s="75" t="s">
        <v>0</v>
      </c>
      <c r="B3" s="76" t="s">
        <v>1</v>
      </c>
      <c r="C3" s="121" t="s">
        <v>1226</v>
      </c>
      <c r="D3" s="122"/>
      <c r="E3" s="123"/>
      <c r="F3" s="77" t="s">
        <v>1282</v>
      </c>
      <c r="G3" s="78"/>
      <c r="H3" s="78"/>
      <c r="I3" s="78"/>
      <c r="J3" s="78"/>
      <c r="K3" s="78"/>
    </row>
    <row r="4" spans="1:11" ht="20.100000000000001" customHeight="1" x14ac:dyDescent="0.2">
      <c r="A4" s="18">
        <v>1</v>
      </c>
      <c r="B4" s="19" t="s">
        <v>897</v>
      </c>
      <c r="C4" s="20" t="s">
        <v>2</v>
      </c>
      <c r="D4" s="21" t="s">
        <v>898</v>
      </c>
      <c r="E4" s="22" t="s">
        <v>899</v>
      </c>
      <c r="F4" s="63" t="s">
        <v>1280</v>
      </c>
      <c r="G4" s="5"/>
      <c r="H4" s="5"/>
      <c r="I4" s="5"/>
      <c r="J4" s="5"/>
      <c r="K4" s="5"/>
    </row>
    <row r="5" spans="1:11" ht="20.100000000000001" customHeight="1" x14ac:dyDescent="0.2">
      <c r="A5" s="18">
        <v>2</v>
      </c>
      <c r="B5" s="19" t="s">
        <v>900</v>
      </c>
      <c r="C5" s="20" t="s">
        <v>2</v>
      </c>
      <c r="D5" s="21" t="s">
        <v>898</v>
      </c>
      <c r="E5" s="22" t="s">
        <v>901</v>
      </c>
      <c r="F5" s="63" t="s">
        <v>1280</v>
      </c>
      <c r="G5" s="5"/>
      <c r="H5" s="5"/>
      <c r="I5" s="5"/>
      <c r="J5" s="5"/>
      <c r="K5" s="5"/>
    </row>
    <row r="6" spans="1:11" ht="20.100000000000001" customHeight="1" x14ac:dyDescent="0.2">
      <c r="A6" s="18">
        <v>3</v>
      </c>
      <c r="B6" s="19" t="s">
        <v>931</v>
      </c>
      <c r="C6" s="23" t="s">
        <v>2</v>
      </c>
      <c r="D6" s="24" t="s">
        <v>932</v>
      </c>
      <c r="E6" s="25" t="s">
        <v>933</v>
      </c>
      <c r="F6" s="63" t="s">
        <v>1280</v>
      </c>
      <c r="G6" s="5"/>
      <c r="H6" s="5"/>
      <c r="I6" s="5"/>
      <c r="J6" s="5"/>
      <c r="K6" s="5"/>
    </row>
    <row r="7" spans="1:11" ht="20.100000000000001" customHeight="1" x14ac:dyDescent="0.2">
      <c r="A7" s="18">
        <v>4</v>
      </c>
      <c r="B7" s="19" t="s">
        <v>939</v>
      </c>
      <c r="C7" s="20" t="s">
        <v>2</v>
      </c>
      <c r="D7" s="21" t="s">
        <v>940</v>
      </c>
      <c r="E7" s="22" t="s">
        <v>941</v>
      </c>
      <c r="F7" s="63" t="s">
        <v>1280</v>
      </c>
      <c r="G7" s="5"/>
      <c r="H7" s="5"/>
      <c r="I7" s="5"/>
      <c r="J7" s="5"/>
      <c r="K7" s="5"/>
    </row>
    <row r="8" spans="1:11" ht="20.100000000000001" customHeight="1" x14ac:dyDescent="0.2">
      <c r="A8" s="18">
        <v>5</v>
      </c>
      <c r="B8" s="19" t="s">
        <v>973</v>
      </c>
      <c r="C8" s="20" t="s">
        <v>2</v>
      </c>
      <c r="D8" s="21" t="s">
        <v>974</v>
      </c>
      <c r="E8" s="22" t="s">
        <v>975</v>
      </c>
      <c r="F8" s="63" t="s">
        <v>1280</v>
      </c>
      <c r="G8" s="5"/>
      <c r="H8" s="5"/>
      <c r="I8" s="5"/>
      <c r="J8" s="5"/>
      <c r="K8" s="5"/>
    </row>
    <row r="9" spans="1:11" ht="20.100000000000001" customHeight="1" x14ac:dyDescent="0.2">
      <c r="A9" s="18">
        <v>6</v>
      </c>
      <c r="B9" s="19" t="s">
        <v>988</v>
      </c>
      <c r="C9" s="20" t="s">
        <v>38</v>
      </c>
      <c r="D9" s="21" t="s">
        <v>989</v>
      </c>
      <c r="E9" s="22" t="s">
        <v>420</v>
      </c>
      <c r="F9" s="63" t="s">
        <v>1280</v>
      </c>
      <c r="G9" s="5"/>
      <c r="H9" s="5"/>
      <c r="I9" s="5"/>
      <c r="J9" s="5"/>
      <c r="K9" s="5"/>
    </row>
    <row r="10" spans="1:11" ht="20.100000000000001" customHeight="1" x14ac:dyDescent="0.2">
      <c r="A10" s="18">
        <v>7</v>
      </c>
      <c r="B10" s="47" t="s">
        <v>1058</v>
      </c>
      <c r="C10" s="48" t="s">
        <v>2</v>
      </c>
      <c r="D10" s="49" t="s">
        <v>1059</v>
      </c>
      <c r="E10" s="60" t="s">
        <v>1060</v>
      </c>
      <c r="F10" s="63" t="s">
        <v>1280</v>
      </c>
      <c r="G10" s="5"/>
      <c r="H10" s="5"/>
      <c r="I10" s="5"/>
      <c r="J10" s="5"/>
      <c r="K10" s="5"/>
    </row>
    <row r="11" spans="1:11" ht="20.100000000000001" customHeight="1" x14ac:dyDescent="0.2">
      <c r="A11" s="18">
        <v>8</v>
      </c>
      <c r="B11" s="19" t="s">
        <v>1007</v>
      </c>
      <c r="C11" s="20" t="s">
        <v>2</v>
      </c>
      <c r="D11" s="21" t="s">
        <v>898</v>
      </c>
      <c r="E11" s="22" t="s">
        <v>1008</v>
      </c>
      <c r="F11" s="63" t="s">
        <v>1280</v>
      </c>
      <c r="G11" s="5"/>
      <c r="H11" s="5"/>
      <c r="I11" s="5"/>
      <c r="J11" s="5"/>
      <c r="K11" s="5"/>
    </row>
    <row r="12" spans="1:11" ht="20.100000000000001" customHeight="1" x14ac:dyDescent="0.2">
      <c r="A12" s="18">
        <v>9</v>
      </c>
      <c r="B12" s="19" t="s">
        <v>1015</v>
      </c>
      <c r="C12" s="48" t="s">
        <v>2</v>
      </c>
      <c r="D12" s="49" t="s">
        <v>1016</v>
      </c>
      <c r="E12" s="60" t="s">
        <v>1017</v>
      </c>
      <c r="F12" s="63" t="s">
        <v>1280</v>
      </c>
      <c r="G12" s="5"/>
      <c r="H12" s="5"/>
      <c r="I12" s="5"/>
      <c r="J12" s="5"/>
      <c r="K12" s="5"/>
    </row>
    <row r="13" spans="1:11" ht="20.100000000000001" customHeight="1" x14ac:dyDescent="0.2">
      <c r="A13" s="18">
        <v>10</v>
      </c>
      <c r="B13" s="19" t="s">
        <v>1018</v>
      </c>
      <c r="C13" s="20" t="s">
        <v>2</v>
      </c>
      <c r="D13" s="21" t="s">
        <v>1019</v>
      </c>
      <c r="E13" s="22" t="s">
        <v>1020</v>
      </c>
      <c r="F13" s="63" t="s">
        <v>1280</v>
      </c>
      <c r="G13" s="5"/>
      <c r="H13" s="5"/>
      <c r="I13" s="5"/>
      <c r="J13" s="5"/>
      <c r="K13" s="5"/>
    </row>
    <row r="14" spans="1:11" ht="20.100000000000001" customHeight="1" x14ac:dyDescent="0.2">
      <c r="A14" s="18">
        <v>11</v>
      </c>
      <c r="B14" s="19" t="s">
        <v>1038</v>
      </c>
      <c r="C14" s="57" t="s">
        <v>2</v>
      </c>
      <c r="D14" s="58" t="s">
        <v>1039</v>
      </c>
      <c r="E14" s="59" t="s">
        <v>1040</v>
      </c>
      <c r="F14" s="63" t="s">
        <v>1280</v>
      </c>
      <c r="G14" s="5"/>
      <c r="H14" s="5"/>
      <c r="I14" s="5"/>
      <c r="J14" s="5"/>
      <c r="K14" s="5"/>
    </row>
    <row r="15" spans="1:11" ht="20.100000000000001" customHeight="1" x14ac:dyDescent="0.2">
      <c r="A15" s="18">
        <v>12</v>
      </c>
      <c r="B15" s="19" t="s">
        <v>1044</v>
      </c>
      <c r="C15" s="20" t="s">
        <v>2</v>
      </c>
      <c r="D15" s="21" t="s">
        <v>1045</v>
      </c>
      <c r="E15" s="22" t="s">
        <v>1046</v>
      </c>
      <c r="F15" s="63" t="s">
        <v>1280</v>
      </c>
      <c r="G15" s="5"/>
      <c r="H15" s="5"/>
      <c r="I15" s="5"/>
      <c r="J15" s="5"/>
      <c r="K15" s="5"/>
    </row>
    <row r="16" spans="1:11" ht="20.100000000000001" customHeight="1" x14ac:dyDescent="0.2">
      <c r="A16" s="18">
        <v>13</v>
      </c>
      <c r="B16" s="19" t="s">
        <v>1047</v>
      </c>
      <c r="C16" s="20" t="s">
        <v>2</v>
      </c>
      <c r="D16" s="21" t="s">
        <v>1048</v>
      </c>
      <c r="E16" s="22" t="s">
        <v>1049</v>
      </c>
      <c r="F16" s="63" t="s">
        <v>1280</v>
      </c>
      <c r="G16" s="5"/>
      <c r="H16" s="5"/>
      <c r="I16" s="5"/>
      <c r="J16" s="5"/>
      <c r="K16" s="5"/>
    </row>
    <row r="17" spans="1:11" ht="20.100000000000001" customHeight="1" x14ac:dyDescent="0.2">
      <c r="A17" s="18">
        <v>14</v>
      </c>
      <c r="B17" s="19" t="s">
        <v>1050</v>
      </c>
      <c r="C17" s="20" t="s">
        <v>2</v>
      </c>
      <c r="D17" s="21" t="s">
        <v>1265</v>
      </c>
      <c r="E17" s="22" t="s">
        <v>1051</v>
      </c>
      <c r="F17" s="63" t="s">
        <v>1280</v>
      </c>
      <c r="G17" s="5"/>
      <c r="H17" s="5"/>
      <c r="I17" s="5"/>
      <c r="J17" s="5"/>
      <c r="K17" s="5"/>
    </row>
    <row r="18" spans="1:11" ht="20.100000000000001" customHeight="1" x14ac:dyDescent="0.2">
      <c r="A18" s="18">
        <v>15</v>
      </c>
      <c r="B18" s="19" t="s">
        <v>1052</v>
      </c>
      <c r="C18" s="20" t="s">
        <v>2</v>
      </c>
      <c r="D18" s="21" t="s">
        <v>1053</v>
      </c>
      <c r="E18" s="22" t="s">
        <v>1054</v>
      </c>
      <c r="F18" s="63" t="s">
        <v>1280</v>
      </c>
      <c r="G18" s="5"/>
      <c r="H18" s="5"/>
      <c r="I18" s="5"/>
      <c r="J18" s="5"/>
      <c r="K18" s="5"/>
    </row>
    <row r="19" spans="1:11" ht="20.100000000000001" customHeight="1" x14ac:dyDescent="0.2">
      <c r="A19" s="18">
        <v>16</v>
      </c>
      <c r="B19" s="47" t="s">
        <v>1061</v>
      </c>
      <c r="C19" s="48" t="s">
        <v>2</v>
      </c>
      <c r="D19" s="49" t="s">
        <v>1062</v>
      </c>
      <c r="E19" s="60" t="s">
        <v>1266</v>
      </c>
      <c r="F19" s="63" t="s">
        <v>1280</v>
      </c>
      <c r="G19" s="5"/>
      <c r="H19" s="5"/>
      <c r="I19" s="5"/>
      <c r="J19" s="5"/>
      <c r="K19" s="5"/>
    </row>
    <row r="20" spans="1:11" ht="20.100000000000001" customHeight="1" x14ac:dyDescent="0.2">
      <c r="A20" s="18">
        <v>17</v>
      </c>
      <c r="B20" s="47" t="s">
        <v>1074</v>
      </c>
      <c r="C20" s="48" t="s">
        <v>2</v>
      </c>
      <c r="D20" s="49" t="s">
        <v>1075</v>
      </c>
      <c r="E20" s="60" t="s">
        <v>1076</v>
      </c>
      <c r="F20" s="63" t="s">
        <v>1280</v>
      </c>
      <c r="G20" s="5"/>
      <c r="H20" s="5"/>
      <c r="I20" s="5"/>
      <c r="J20" s="5"/>
      <c r="K20" s="5"/>
    </row>
    <row r="21" spans="1:11" ht="20.100000000000001" customHeight="1" x14ac:dyDescent="0.2">
      <c r="A21" s="18">
        <v>18</v>
      </c>
      <c r="B21" s="47" t="s">
        <v>1077</v>
      </c>
      <c r="C21" s="48" t="s">
        <v>2</v>
      </c>
      <c r="D21" s="49" t="s">
        <v>688</v>
      </c>
      <c r="E21" s="60" t="s">
        <v>1078</v>
      </c>
      <c r="F21" s="63" t="s">
        <v>1280</v>
      </c>
      <c r="G21" s="5"/>
      <c r="H21" s="5"/>
      <c r="I21" s="5"/>
      <c r="J21" s="5"/>
      <c r="K21" s="5"/>
    </row>
    <row r="22" spans="1:11" ht="20.100000000000001" customHeight="1" x14ac:dyDescent="0.2">
      <c r="A22" s="18">
        <v>19</v>
      </c>
      <c r="B22" s="47" t="s">
        <v>1082</v>
      </c>
      <c r="C22" s="48" t="s">
        <v>2</v>
      </c>
      <c r="D22" s="49" t="s">
        <v>371</v>
      </c>
      <c r="E22" s="60" t="s">
        <v>1083</v>
      </c>
      <c r="F22" s="63" t="s">
        <v>1280</v>
      </c>
      <c r="G22" s="5"/>
      <c r="H22" s="5"/>
      <c r="I22" s="5"/>
      <c r="J22" s="5"/>
      <c r="K22" s="5"/>
    </row>
    <row r="23" spans="1:11" ht="20.100000000000001" customHeight="1" x14ac:dyDescent="0.2">
      <c r="A23" s="18">
        <v>20</v>
      </c>
      <c r="B23" s="19" t="s">
        <v>1130</v>
      </c>
      <c r="C23" s="48" t="s">
        <v>2</v>
      </c>
      <c r="D23" s="49" t="s">
        <v>1131</v>
      </c>
      <c r="E23" s="60" t="s">
        <v>228</v>
      </c>
      <c r="F23" s="63" t="s">
        <v>1280</v>
      </c>
      <c r="G23" s="5"/>
      <c r="H23" s="5"/>
      <c r="I23" s="5"/>
      <c r="J23" s="5"/>
      <c r="K23" s="5"/>
    </row>
    <row r="24" spans="1:11" ht="20.100000000000001" customHeight="1" x14ac:dyDescent="0.2">
      <c r="A24" s="18">
        <v>21</v>
      </c>
      <c r="B24" s="19" t="s">
        <v>1144</v>
      </c>
      <c r="C24" s="48" t="s">
        <v>2</v>
      </c>
      <c r="D24" s="49" t="s">
        <v>1145</v>
      </c>
      <c r="E24" s="60" t="s">
        <v>463</v>
      </c>
      <c r="F24" s="63" t="s">
        <v>1280</v>
      </c>
      <c r="G24" s="5"/>
      <c r="H24" s="5"/>
      <c r="I24" s="5"/>
      <c r="J24" s="5"/>
      <c r="K24" s="5"/>
    </row>
    <row r="25" spans="1:11" ht="20.100000000000001" customHeight="1" x14ac:dyDescent="0.2">
      <c r="A25" s="18">
        <v>22</v>
      </c>
      <c r="B25" s="19" t="s">
        <v>1161</v>
      </c>
      <c r="C25" s="20" t="s">
        <v>2</v>
      </c>
      <c r="D25" s="21" t="s">
        <v>1162</v>
      </c>
      <c r="E25" s="22" t="s">
        <v>1163</v>
      </c>
      <c r="F25" s="63" t="s">
        <v>1280</v>
      </c>
      <c r="G25" s="5"/>
      <c r="H25" s="5"/>
      <c r="I25" s="5"/>
      <c r="J25" s="5"/>
      <c r="K25" s="5"/>
    </row>
    <row r="26" spans="1:11" ht="20.100000000000001" customHeight="1" x14ac:dyDescent="0.2">
      <c r="A26" s="18">
        <v>23</v>
      </c>
      <c r="B26" s="19" t="s">
        <v>1176</v>
      </c>
      <c r="C26" s="20" t="s">
        <v>2</v>
      </c>
      <c r="D26" s="21" t="s">
        <v>1177</v>
      </c>
      <c r="E26" s="22" t="s">
        <v>1178</v>
      </c>
      <c r="F26" s="63" t="s">
        <v>1280</v>
      </c>
      <c r="G26" s="5"/>
      <c r="H26" s="5"/>
      <c r="I26" s="5"/>
      <c r="J26" s="5"/>
      <c r="K26" s="5"/>
    </row>
    <row r="27" spans="1:11" ht="20.100000000000001" customHeight="1" x14ac:dyDescent="0.2">
      <c r="A27" s="18">
        <v>24</v>
      </c>
      <c r="B27" s="19" t="s">
        <v>1188</v>
      </c>
      <c r="C27" s="20" t="s">
        <v>2</v>
      </c>
      <c r="D27" s="21" t="s">
        <v>1189</v>
      </c>
      <c r="E27" s="22" t="s">
        <v>1006</v>
      </c>
      <c r="F27" s="63" t="s">
        <v>1280</v>
      </c>
      <c r="G27" s="5"/>
      <c r="H27" s="5"/>
      <c r="I27" s="5"/>
      <c r="J27" s="5"/>
      <c r="K27" s="5"/>
    </row>
    <row r="28" spans="1:11" ht="20.100000000000001" customHeight="1" x14ac:dyDescent="0.2">
      <c r="A28" s="18">
        <v>25</v>
      </c>
      <c r="B28" s="56" t="s">
        <v>1173</v>
      </c>
      <c r="C28" s="57" t="s">
        <v>2</v>
      </c>
      <c r="D28" s="58" t="s">
        <v>1174</v>
      </c>
      <c r="E28" s="59" t="s">
        <v>1175</v>
      </c>
      <c r="F28" s="63" t="s">
        <v>1280</v>
      </c>
      <c r="G28" s="5"/>
      <c r="H28" s="5"/>
      <c r="I28" s="5"/>
      <c r="J28" s="5"/>
      <c r="K28" s="5"/>
    </row>
  </sheetData>
  <mergeCells count="3">
    <mergeCell ref="A1:K1"/>
    <mergeCell ref="A2:K2"/>
    <mergeCell ref="C3:E3"/>
  </mergeCells>
  <pageMargins left="0.51181102362204722" right="0.39370078740157483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topLeftCell="A37" zoomScale="130" zoomScaleSheetLayoutView="130" workbookViewId="0">
      <selection activeCell="F42" sqref="F42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0.625" style="4" customWidth="1"/>
    <col min="5" max="5" width="11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4.625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1323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20.100000000000001" customHeight="1" x14ac:dyDescent="0.2">
      <c r="A2" s="116" t="s">
        <v>1315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ht="17.45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33">
        <v>1</v>
      </c>
      <c r="B4" s="19" t="s">
        <v>202</v>
      </c>
      <c r="C4" s="34" t="s">
        <v>2</v>
      </c>
      <c r="D4" s="35" t="s">
        <v>203</v>
      </c>
      <c r="E4" s="36" t="s">
        <v>204</v>
      </c>
      <c r="F4" s="5"/>
      <c r="G4" s="5"/>
      <c r="H4" s="5"/>
      <c r="I4" s="5"/>
      <c r="J4" s="5"/>
      <c r="K4" s="5"/>
      <c r="L4" s="5"/>
      <c r="N4" s="61">
        <f t="shared" ref="N4:N44" si="0">A4</f>
        <v>1</v>
      </c>
      <c r="O4" s="61" t="str">
        <f t="shared" ref="O4:O44" si="1">B4</f>
        <v>23971</v>
      </c>
      <c r="P4" s="107" t="str">
        <f t="shared" ref="P4:P44" si="2">C4&amp;D4&amp;"   "&amp;E4</f>
        <v>เด็กชายกิตตินันท์   มีสาตร์</v>
      </c>
      <c r="Q4" s="61">
        <v>3</v>
      </c>
    </row>
    <row r="5" spans="1:17" ht="17.100000000000001" customHeight="1" x14ac:dyDescent="0.2">
      <c r="A5" s="18">
        <v>2</v>
      </c>
      <c r="B5" s="19" t="s">
        <v>205</v>
      </c>
      <c r="C5" s="20" t="s">
        <v>2</v>
      </c>
      <c r="D5" s="21" t="s">
        <v>206</v>
      </c>
      <c r="E5" s="22" t="s">
        <v>207</v>
      </c>
      <c r="F5" s="5"/>
      <c r="G5" s="5"/>
      <c r="H5" s="5"/>
      <c r="I5" s="5"/>
      <c r="J5" s="5"/>
      <c r="K5" s="5"/>
      <c r="L5" s="5"/>
      <c r="N5" s="61">
        <f t="shared" si="0"/>
        <v>2</v>
      </c>
      <c r="O5" s="61" t="str">
        <f t="shared" si="1"/>
        <v>23972</v>
      </c>
      <c r="P5" s="107" t="str">
        <f t="shared" si="2"/>
        <v>เด็กชายจักรกฤษ   เชื้ออ่ำ</v>
      </c>
      <c r="Q5" s="61">
        <v>3</v>
      </c>
    </row>
    <row r="6" spans="1:17" ht="17.100000000000001" customHeight="1" x14ac:dyDescent="0.2">
      <c r="A6" s="18">
        <v>3</v>
      </c>
      <c r="B6" s="19" t="s">
        <v>208</v>
      </c>
      <c r="C6" s="20" t="s">
        <v>2</v>
      </c>
      <c r="D6" s="21" t="s">
        <v>209</v>
      </c>
      <c r="E6" s="22" t="s">
        <v>210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61" t="str">
        <f t="shared" si="1"/>
        <v>23973</v>
      </c>
      <c r="P6" s="107" t="str">
        <f t="shared" si="2"/>
        <v>เด็กชายจักริน   กุมภะ</v>
      </c>
      <c r="Q6" s="61">
        <v>3</v>
      </c>
    </row>
    <row r="7" spans="1:17" ht="17.100000000000001" customHeight="1" x14ac:dyDescent="0.2">
      <c r="A7" s="33">
        <v>4</v>
      </c>
      <c r="B7" s="19" t="s">
        <v>211</v>
      </c>
      <c r="C7" s="20" t="s">
        <v>2</v>
      </c>
      <c r="D7" s="21" t="s">
        <v>212</v>
      </c>
      <c r="E7" s="22" t="s">
        <v>213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61" t="str">
        <f t="shared" si="1"/>
        <v>23974</v>
      </c>
      <c r="P7" s="107" t="str">
        <f t="shared" si="2"/>
        <v>เด็กชายจีรศักดิ์   ศรีอำไพ</v>
      </c>
      <c r="Q7" s="61">
        <v>3</v>
      </c>
    </row>
    <row r="8" spans="1:17" ht="17.100000000000001" customHeight="1" x14ac:dyDescent="0.2">
      <c r="A8" s="18">
        <v>5</v>
      </c>
      <c r="B8" s="19" t="s">
        <v>214</v>
      </c>
      <c r="C8" s="20" t="s">
        <v>2</v>
      </c>
      <c r="D8" s="21" t="s">
        <v>215</v>
      </c>
      <c r="E8" s="22" t="s">
        <v>216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61" t="str">
        <f t="shared" si="1"/>
        <v>23975</v>
      </c>
      <c r="P8" s="107" t="str">
        <f t="shared" si="2"/>
        <v>เด็กชายชาติกาญจน์   จงบริบูรณ์</v>
      </c>
      <c r="Q8" s="61">
        <v>3</v>
      </c>
    </row>
    <row r="9" spans="1:17" ht="17.100000000000001" customHeight="1" x14ac:dyDescent="0.2">
      <c r="A9" s="18">
        <v>6</v>
      </c>
      <c r="B9" s="19" t="s">
        <v>217</v>
      </c>
      <c r="C9" s="20" t="s">
        <v>2</v>
      </c>
      <c r="D9" s="21" t="s">
        <v>218</v>
      </c>
      <c r="E9" s="22" t="s">
        <v>219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61" t="str">
        <f t="shared" si="1"/>
        <v>23976</v>
      </c>
      <c r="P9" s="107" t="str">
        <f t="shared" si="2"/>
        <v>เด็กชายทศพล   นันนวน</v>
      </c>
      <c r="Q9" s="61">
        <v>3</v>
      </c>
    </row>
    <row r="10" spans="1:17" ht="17.100000000000001" customHeight="1" x14ac:dyDescent="0.2">
      <c r="A10" s="33">
        <v>7</v>
      </c>
      <c r="B10" s="19" t="s">
        <v>220</v>
      </c>
      <c r="C10" s="20" t="s">
        <v>2</v>
      </c>
      <c r="D10" s="21" t="s">
        <v>221</v>
      </c>
      <c r="E10" s="22" t="s">
        <v>222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61" t="str">
        <f t="shared" si="1"/>
        <v>23977</v>
      </c>
      <c r="P10" s="107" t="str">
        <f t="shared" si="2"/>
        <v>เด็กชายธีระภัจน์   คำสุข</v>
      </c>
      <c r="Q10" s="61">
        <v>3</v>
      </c>
    </row>
    <row r="11" spans="1:17" ht="17.100000000000001" customHeight="1" x14ac:dyDescent="0.2">
      <c r="A11" s="18">
        <v>8</v>
      </c>
      <c r="B11" s="19" t="s">
        <v>223</v>
      </c>
      <c r="C11" s="20" t="s">
        <v>2</v>
      </c>
      <c r="D11" s="21" t="s">
        <v>224</v>
      </c>
      <c r="E11" s="22" t="s">
        <v>225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61" t="str">
        <f t="shared" si="1"/>
        <v>23978</v>
      </c>
      <c r="P11" s="107" t="str">
        <f t="shared" si="2"/>
        <v>เด็กชายนทีชัย   ลาเกี้ยว</v>
      </c>
      <c r="Q11" s="61">
        <v>3</v>
      </c>
    </row>
    <row r="12" spans="1:17" ht="17.100000000000001" customHeight="1" x14ac:dyDescent="0.2">
      <c r="A12" s="18">
        <v>9</v>
      </c>
      <c r="B12" s="19" t="s">
        <v>226</v>
      </c>
      <c r="C12" s="20" t="s">
        <v>2</v>
      </c>
      <c r="D12" s="21" t="s">
        <v>227</v>
      </c>
      <c r="E12" s="22" t="s">
        <v>228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61" t="str">
        <f t="shared" si="1"/>
        <v>23979</v>
      </c>
      <c r="P12" s="107" t="str">
        <f t="shared" si="2"/>
        <v>เด็กชายปุญญพัฒน์   อินเพ็ญ</v>
      </c>
      <c r="Q12" s="61">
        <v>3</v>
      </c>
    </row>
    <row r="13" spans="1:17" ht="17.100000000000001" customHeight="1" x14ac:dyDescent="0.2">
      <c r="A13" s="33">
        <v>10</v>
      </c>
      <c r="B13" s="19" t="s">
        <v>229</v>
      </c>
      <c r="C13" s="23" t="s">
        <v>2</v>
      </c>
      <c r="D13" s="24" t="s">
        <v>230</v>
      </c>
      <c r="E13" s="25" t="s">
        <v>231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61" t="str">
        <f t="shared" si="1"/>
        <v>23980</v>
      </c>
      <c r="P13" s="107" t="str">
        <f t="shared" si="2"/>
        <v>เด็กชายภูวงศ์   ดีอินสวน</v>
      </c>
      <c r="Q13" s="61">
        <v>3</v>
      </c>
    </row>
    <row r="14" spans="1:17" ht="17.100000000000001" customHeight="1" x14ac:dyDescent="0.2">
      <c r="A14" s="18">
        <v>11</v>
      </c>
      <c r="B14" s="19" t="s">
        <v>232</v>
      </c>
      <c r="C14" s="20" t="s">
        <v>2</v>
      </c>
      <c r="D14" s="21" t="s">
        <v>233</v>
      </c>
      <c r="E14" s="22" t="s">
        <v>234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61" t="str">
        <f t="shared" si="1"/>
        <v>23981</v>
      </c>
      <c r="P14" s="107" t="str">
        <f t="shared" si="2"/>
        <v>เด็กชายยศพล   สมเภช</v>
      </c>
      <c r="Q14" s="61">
        <v>3</v>
      </c>
    </row>
    <row r="15" spans="1:17" ht="17.100000000000001" customHeight="1" x14ac:dyDescent="0.2">
      <c r="A15" s="18">
        <v>12</v>
      </c>
      <c r="B15" s="19" t="s">
        <v>235</v>
      </c>
      <c r="C15" s="20" t="s">
        <v>2</v>
      </c>
      <c r="D15" s="21" t="s">
        <v>236</v>
      </c>
      <c r="E15" s="22" t="s">
        <v>237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61" t="str">
        <f t="shared" si="1"/>
        <v>23982</v>
      </c>
      <c r="P15" s="107" t="str">
        <f t="shared" si="2"/>
        <v>เด็กชายรุ่งนิรัน   จันทร์มูล</v>
      </c>
      <c r="Q15" s="61">
        <v>3</v>
      </c>
    </row>
    <row r="16" spans="1:17" ht="17.100000000000001" customHeight="1" x14ac:dyDescent="0.2">
      <c r="A16" s="33">
        <v>13</v>
      </c>
      <c r="B16" s="19" t="s">
        <v>238</v>
      </c>
      <c r="C16" s="20" t="s">
        <v>2</v>
      </c>
      <c r="D16" s="21" t="s">
        <v>239</v>
      </c>
      <c r="E16" s="22" t="s">
        <v>240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61" t="str">
        <f t="shared" si="1"/>
        <v>23983</v>
      </c>
      <c r="P16" s="107" t="str">
        <f t="shared" si="2"/>
        <v>เด็กชายวชิรวิชญ์   แสวงลาภ</v>
      </c>
      <c r="Q16" s="61">
        <v>3</v>
      </c>
    </row>
    <row r="17" spans="1:17" ht="17.100000000000001" customHeight="1" x14ac:dyDescent="0.2">
      <c r="A17" s="18">
        <v>14</v>
      </c>
      <c r="B17" s="19" t="s">
        <v>241</v>
      </c>
      <c r="C17" s="20" t="s">
        <v>2</v>
      </c>
      <c r="D17" s="21" t="s">
        <v>242</v>
      </c>
      <c r="E17" s="22" t="s">
        <v>243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61" t="str">
        <f t="shared" si="1"/>
        <v>23984</v>
      </c>
      <c r="P17" s="107" t="str">
        <f t="shared" si="2"/>
        <v>เด็กชายวันพิทักษ์   ยากองโค</v>
      </c>
      <c r="Q17" s="61">
        <v>3</v>
      </c>
    </row>
    <row r="18" spans="1:17" ht="17.100000000000001" customHeight="1" x14ac:dyDescent="0.2">
      <c r="A18" s="18">
        <v>15</v>
      </c>
      <c r="B18" s="19" t="s">
        <v>244</v>
      </c>
      <c r="C18" s="20" t="s">
        <v>2</v>
      </c>
      <c r="D18" s="21" t="s">
        <v>245</v>
      </c>
      <c r="E18" s="22" t="s">
        <v>246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61" t="str">
        <f t="shared" si="1"/>
        <v>23985</v>
      </c>
      <c r="P18" s="107" t="str">
        <f t="shared" si="2"/>
        <v>เด็กชายอนุชา   ยังอุ่น</v>
      </c>
      <c r="Q18" s="61">
        <v>3</v>
      </c>
    </row>
    <row r="19" spans="1:17" ht="17.100000000000001" customHeight="1" x14ac:dyDescent="0.2">
      <c r="A19" s="33">
        <v>16</v>
      </c>
      <c r="B19" s="19" t="s">
        <v>250</v>
      </c>
      <c r="C19" s="20" t="s">
        <v>38</v>
      </c>
      <c r="D19" s="21" t="s">
        <v>251</v>
      </c>
      <c r="E19" s="22" t="s">
        <v>252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61" t="str">
        <f t="shared" si="1"/>
        <v>23987</v>
      </c>
      <c r="P19" s="107" t="str">
        <f t="shared" si="2"/>
        <v>เด็กหญิงกัณฐิกา   เกตุไกร</v>
      </c>
      <c r="Q19" s="61">
        <v>3</v>
      </c>
    </row>
    <row r="20" spans="1:17" ht="17.100000000000001" customHeight="1" x14ac:dyDescent="0.2">
      <c r="A20" s="18">
        <v>17</v>
      </c>
      <c r="B20" s="19" t="s">
        <v>253</v>
      </c>
      <c r="C20" s="20" t="s">
        <v>38</v>
      </c>
      <c r="D20" s="21" t="s">
        <v>254</v>
      </c>
      <c r="E20" s="22" t="s">
        <v>255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61" t="str">
        <f t="shared" si="1"/>
        <v>23988</v>
      </c>
      <c r="P20" s="107" t="str">
        <f t="shared" si="2"/>
        <v>เด็กหญิงกุลนันทน์   ศรีชมชื่น</v>
      </c>
      <c r="Q20" s="61">
        <v>3</v>
      </c>
    </row>
    <row r="21" spans="1:17" ht="17.100000000000001" customHeight="1" x14ac:dyDescent="0.2">
      <c r="A21" s="18">
        <v>18</v>
      </c>
      <c r="B21" s="19" t="s">
        <v>256</v>
      </c>
      <c r="C21" s="20" t="s">
        <v>38</v>
      </c>
      <c r="D21" s="21" t="s">
        <v>257</v>
      </c>
      <c r="E21" s="22" t="s">
        <v>258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61" t="str">
        <f t="shared" si="1"/>
        <v>23989</v>
      </c>
      <c r="P21" s="107" t="str">
        <f t="shared" si="2"/>
        <v>เด็กหญิงจิราภรณ์   สุขผดุง</v>
      </c>
      <c r="Q21" s="61">
        <v>3</v>
      </c>
    </row>
    <row r="22" spans="1:17" ht="17.100000000000001" customHeight="1" x14ac:dyDescent="0.2">
      <c r="A22" s="33">
        <v>19</v>
      </c>
      <c r="B22" s="19" t="s">
        <v>259</v>
      </c>
      <c r="C22" s="20" t="s">
        <v>38</v>
      </c>
      <c r="D22" s="21" t="s">
        <v>44</v>
      </c>
      <c r="E22" s="22" t="s">
        <v>260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61" t="str">
        <f t="shared" si="1"/>
        <v>23990</v>
      </c>
      <c r="P22" s="107" t="str">
        <f t="shared" si="2"/>
        <v>เด็กหญิงจุฑามาศ   ทองพืช</v>
      </c>
      <c r="Q22" s="61">
        <v>3</v>
      </c>
    </row>
    <row r="23" spans="1:17" ht="17.100000000000001" customHeight="1" x14ac:dyDescent="0.2">
      <c r="A23" s="18">
        <v>20</v>
      </c>
      <c r="B23" s="19" t="s">
        <v>261</v>
      </c>
      <c r="C23" s="20" t="s">
        <v>38</v>
      </c>
      <c r="D23" s="21" t="s">
        <v>262</v>
      </c>
      <c r="E23" s="22" t="s">
        <v>263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61" t="str">
        <f t="shared" si="1"/>
        <v>23991</v>
      </c>
      <c r="P23" s="107" t="str">
        <f t="shared" si="2"/>
        <v>เด็กหญิงทิพวรรณ   เพ็ชรรื่น</v>
      </c>
      <c r="Q23" s="61">
        <v>3</v>
      </c>
    </row>
    <row r="24" spans="1:17" ht="17.100000000000001" customHeight="1" x14ac:dyDescent="0.2">
      <c r="A24" s="18">
        <v>21</v>
      </c>
      <c r="B24" s="19" t="s">
        <v>264</v>
      </c>
      <c r="C24" s="20" t="s">
        <v>38</v>
      </c>
      <c r="D24" s="21" t="s">
        <v>265</v>
      </c>
      <c r="E24" s="22" t="s">
        <v>266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61" t="str">
        <f t="shared" si="1"/>
        <v>23992</v>
      </c>
      <c r="P24" s="107" t="str">
        <f t="shared" si="2"/>
        <v>เด็กหญิงนวพร   บุญต่าย</v>
      </c>
      <c r="Q24" s="61">
        <v>3</v>
      </c>
    </row>
    <row r="25" spans="1:17" ht="17.100000000000001" customHeight="1" x14ac:dyDescent="0.2">
      <c r="A25" s="33">
        <v>22</v>
      </c>
      <c r="B25" s="19" t="s">
        <v>267</v>
      </c>
      <c r="C25" s="20" t="s">
        <v>38</v>
      </c>
      <c r="D25" s="21" t="s">
        <v>268</v>
      </c>
      <c r="E25" s="22" t="s">
        <v>269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61" t="str">
        <f t="shared" si="1"/>
        <v>23993</v>
      </c>
      <c r="P25" s="107" t="str">
        <f t="shared" si="2"/>
        <v>เด็กหญิงน้ำผึ้ง   สนโต</v>
      </c>
      <c r="Q25" s="61">
        <v>3</v>
      </c>
    </row>
    <row r="26" spans="1:17" ht="17.100000000000001" customHeight="1" x14ac:dyDescent="0.2">
      <c r="A26" s="18">
        <v>23</v>
      </c>
      <c r="B26" s="19" t="s">
        <v>270</v>
      </c>
      <c r="C26" s="20" t="s">
        <v>38</v>
      </c>
      <c r="D26" s="21" t="s">
        <v>271</v>
      </c>
      <c r="E26" s="22" t="s">
        <v>272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61" t="str">
        <f t="shared" si="1"/>
        <v>23995</v>
      </c>
      <c r="P26" s="107" t="str">
        <f t="shared" si="2"/>
        <v>เด็กหญิงนิรินธนา   อินทร์ตระกูล</v>
      </c>
      <c r="Q26" s="61">
        <v>3</v>
      </c>
    </row>
    <row r="27" spans="1:17" ht="17.100000000000001" customHeight="1" x14ac:dyDescent="0.2">
      <c r="A27" s="18">
        <v>24</v>
      </c>
      <c r="B27" s="19" t="s">
        <v>273</v>
      </c>
      <c r="C27" s="20" t="s">
        <v>38</v>
      </c>
      <c r="D27" s="21" t="s">
        <v>274</v>
      </c>
      <c r="E27" s="22" t="s">
        <v>275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61" t="str">
        <f t="shared" si="1"/>
        <v>23996</v>
      </c>
      <c r="P27" s="107" t="str">
        <f t="shared" si="2"/>
        <v>เด็กหญิงบุศรา   อินทร์คง</v>
      </c>
      <c r="Q27" s="61">
        <v>3</v>
      </c>
    </row>
    <row r="28" spans="1:17" ht="17.100000000000001" customHeight="1" x14ac:dyDescent="0.2">
      <c r="A28" s="33">
        <v>25</v>
      </c>
      <c r="B28" s="19" t="s">
        <v>276</v>
      </c>
      <c r="C28" s="20" t="s">
        <v>38</v>
      </c>
      <c r="D28" s="21" t="s">
        <v>277</v>
      </c>
      <c r="E28" s="22" t="s">
        <v>278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61" t="str">
        <f t="shared" si="1"/>
        <v>23997</v>
      </c>
      <c r="P28" s="107" t="str">
        <f t="shared" si="2"/>
        <v>เด็กหญิงเบญจวรรณ   บุญมี</v>
      </c>
      <c r="Q28" s="61">
        <v>3</v>
      </c>
    </row>
    <row r="29" spans="1:17" ht="17.100000000000001" customHeight="1" x14ac:dyDescent="0.2">
      <c r="A29" s="18">
        <v>26</v>
      </c>
      <c r="B29" s="19" t="s">
        <v>279</v>
      </c>
      <c r="C29" s="20" t="s">
        <v>38</v>
      </c>
      <c r="D29" s="21" t="s">
        <v>280</v>
      </c>
      <c r="E29" s="22" t="s">
        <v>281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61" t="str">
        <f t="shared" si="1"/>
        <v>23998</v>
      </c>
      <c r="P29" s="107" t="str">
        <f t="shared" si="2"/>
        <v>เด็กหญิงปริณดา   ครุฑอ่ำ</v>
      </c>
      <c r="Q29" s="61">
        <v>3</v>
      </c>
    </row>
    <row r="30" spans="1:17" ht="17.100000000000001" customHeight="1" x14ac:dyDescent="0.2">
      <c r="A30" s="18">
        <v>27</v>
      </c>
      <c r="B30" s="19" t="s">
        <v>282</v>
      </c>
      <c r="C30" s="20" t="s">
        <v>38</v>
      </c>
      <c r="D30" s="21" t="s">
        <v>283</v>
      </c>
      <c r="E30" s="22" t="s">
        <v>284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61" t="str">
        <f t="shared" si="1"/>
        <v>23999</v>
      </c>
      <c r="P30" s="107" t="str">
        <f t="shared" si="2"/>
        <v>เด็กหญิงปานเลขา   จินดาวงค์</v>
      </c>
      <c r="Q30" s="61">
        <v>3</v>
      </c>
    </row>
    <row r="31" spans="1:17" ht="17.100000000000001" customHeight="1" x14ac:dyDescent="0.2">
      <c r="A31" s="33">
        <v>28</v>
      </c>
      <c r="B31" s="19" t="s">
        <v>285</v>
      </c>
      <c r="C31" s="20" t="s">
        <v>38</v>
      </c>
      <c r="D31" s="21" t="s">
        <v>286</v>
      </c>
      <c r="E31" s="22" t="s">
        <v>287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61" t="str">
        <f t="shared" si="1"/>
        <v>24000</v>
      </c>
      <c r="P31" s="107" t="str">
        <f t="shared" si="2"/>
        <v>เด็กหญิงพัทธนันท์   บุญมา</v>
      </c>
      <c r="Q31" s="61">
        <v>3</v>
      </c>
    </row>
    <row r="32" spans="1:17" ht="17.100000000000001" customHeight="1" x14ac:dyDescent="0.2">
      <c r="A32" s="18">
        <v>29</v>
      </c>
      <c r="B32" s="19" t="s">
        <v>288</v>
      </c>
      <c r="C32" s="20" t="s">
        <v>38</v>
      </c>
      <c r="D32" s="21" t="s">
        <v>1255</v>
      </c>
      <c r="E32" s="22" t="s">
        <v>289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61" t="str">
        <f t="shared" si="1"/>
        <v>24001</v>
      </c>
      <c r="P32" s="107" t="str">
        <f t="shared" si="2"/>
        <v>เด็กหญิงพิชามญชุ์   กิ่งแก้ว</v>
      </c>
      <c r="Q32" s="61">
        <v>3</v>
      </c>
    </row>
    <row r="33" spans="1:17" ht="17.100000000000001" customHeight="1" x14ac:dyDescent="0.2">
      <c r="A33" s="33">
        <v>30</v>
      </c>
      <c r="B33" s="19" t="s">
        <v>290</v>
      </c>
      <c r="C33" s="20" t="s">
        <v>38</v>
      </c>
      <c r="D33" s="21" t="s">
        <v>291</v>
      </c>
      <c r="E33" s="22" t="s">
        <v>292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61" t="str">
        <f t="shared" si="1"/>
        <v>24002</v>
      </c>
      <c r="P33" s="107" t="str">
        <f t="shared" si="2"/>
        <v>เด็กหญิงเพชรลดา   สว่างพงษ์</v>
      </c>
      <c r="Q33" s="61">
        <v>3</v>
      </c>
    </row>
    <row r="34" spans="1:17" ht="17.100000000000001" customHeight="1" x14ac:dyDescent="0.2">
      <c r="A34" s="18">
        <v>31</v>
      </c>
      <c r="B34" s="19" t="s">
        <v>293</v>
      </c>
      <c r="C34" s="20" t="s">
        <v>38</v>
      </c>
      <c r="D34" s="21" t="s">
        <v>294</v>
      </c>
      <c r="E34" s="22" t="s">
        <v>295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61" t="str">
        <f t="shared" si="1"/>
        <v>24003</v>
      </c>
      <c r="P34" s="107" t="str">
        <f t="shared" si="2"/>
        <v>เด็กหญิงภทรพร   จันทร์ยี</v>
      </c>
      <c r="Q34" s="61">
        <v>3</v>
      </c>
    </row>
    <row r="35" spans="1:17" ht="17.100000000000001" customHeight="1" x14ac:dyDescent="0.2">
      <c r="A35" s="18">
        <v>32</v>
      </c>
      <c r="B35" s="19" t="s">
        <v>296</v>
      </c>
      <c r="C35" s="20" t="s">
        <v>38</v>
      </c>
      <c r="D35" s="21" t="s">
        <v>297</v>
      </c>
      <c r="E35" s="22" t="s">
        <v>298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61" t="str">
        <f t="shared" si="1"/>
        <v>24004</v>
      </c>
      <c r="P35" s="107" t="str">
        <f t="shared" si="2"/>
        <v>เด็กหญิงโยธิณี   นาคทอง</v>
      </c>
      <c r="Q35" s="61">
        <v>3</v>
      </c>
    </row>
    <row r="36" spans="1:17" ht="17.100000000000001" customHeight="1" x14ac:dyDescent="0.2">
      <c r="A36" s="33">
        <v>33</v>
      </c>
      <c r="B36" s="19" t="s">
        <v>299</v>
      </c>
      <c r="C36" s="20" t="s">
        <v>38</v>
      </c>
      <c r="D36" s="21" t="s">
        <v>300</v>
      </c>
      <c r="E36" s="22" t="s">
        <v>301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61" t="str">
        <f t="shared" si="1"/>
        <v>24005</v>
      </c>
      <c r="P36" s="107" t="str">
        <f t="shared" si="2"/>
        <v>เด็กหญิงศศิวิมล   เณรพรม</v>
      </c>
      <c r="Q36" s="61">
        <v>3</v>
      </c>
    </row>
    <row r="37" spans="1:17" ht="17.100000000000001" customHeight="1" x14ac:dyDescent="0.2">
      <c r="A37" s="18">
        <v>34</v>
      </c>
      <c r="B37" s="19" t="s">
        <v>302</v>
      </c>
      <c r="C37" s="23" t="s">
        <v>38</v>
      </c>
      <c r="D37" s="24" t="s">
        <v>1256</v>
      </c>
      <c r="E37" s="25" t="s">
        <v>303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61" t="str">
        <f t="shared" si="1"/>
        <v>24006</v>
      </c>
      <c r="P37" s="107" t="str">
        <f t="shared" si="2"/>
        <v>เด็กหญิงศิณีนาฏ   ศรีบางตาล</v>
      </c>
      <c r="Q37" s="61">
        <v>3</v>
      </c>
    </row>
    <row r="38" spans="1:17" ht="17.100000000000001" customHeight="1" x14ac:dyDescent="0.2">
      <c r="A38" s="18">
        <v>35</v>
      </c>
      <c r="B38" s="19" t="s">
        <v>304</v>
      </c>
      <c r="C38" s="20" t="s">
        <v>38</v>
      </c>
      <c r="D38" s="21" t="s">
        <v>305</v>
      </c>
      <c r="E38" s="22" t="s">
        <v>306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61" t="str">
        <f t="shared" si="1"/>
        <v>24007</v>
      </c>
      <c r="P38" s="107" t="str">
        <f t="shared" si="2"/>
        <v>เด็กหญิงศิริลักษณ์   ใจจู</v>
      </c>
      <c r="Q38" s="61">
        <v>3</v>
      </c>
    </row>
    <row r="39" spans="1:17" ht="17.100000000000001" customHeight="1" x14ac:dyDescent="0.2">
      <c r="A39" s="33">
        <v>36</v>
      </c>
      <c r="B39" s="19" t="s">
        <v>307</v>
      </c>
      <c r="C39" s="20" t="s">
        <v>38</v>
      </c>
      <c r="D39" s="21" t="s">
        <v>308</v>
      </c>
      <c r="E39" s="22" t="s">
        <v>309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61" t="str">
        <f t="shared" si="1"/>
        <v>24008</v>
      </c>
      <c r="P39" s="107" t="str">
        <f t="shared" si="2"/>
        <v>เด็กหญิงศิริวรรณ   ทำไถ</v>
      </c>
      <c r="Q39" s="61">
        <v>3</v>
      </c>
    </row>
    <row r="40" spans="1:17" ht="17.100000000000001" customHeight="1" x14ac:dyDescent="0.2">
      <c r="A40" s="18">
        <v>37</v>
      </c>
      <c r="B40" s="19" t="s">
        <v>310</v>
      </c>
      <c r="C40" s="20" t="s">
        <v>38</v>
      </c>
      <c r="D40" s="21" t="s">
        <v>311</v>
      </c>
      <c r="E40" s="22" t="s">
        <v>306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61" t="str">
        <f t="shared" si="1"/>
        <v>24009</v>
      </c>
      <c r="P40" s="107" t="str">
        <f t="shared" si="2"/>
        <v>เด็กหญิงสโรชา   ใจจู</v>
      </c>
      <c r="Q40" s="61">
        <v>3</v>
      </c>
    </row>
    <row r="41" spans="1:17" ht="17.100000000000001" customHeight="1" x14ac:dyDescent="0.2">
      <c r="A41" s="18">
        <v>38</v>
      </c>
      <c r="B41" s="19" t="s">
        <v>312</v>
      </c>
      <c r="C41" s="20" t="s">
        <v>38</v>
      </c>
      <c r="D41" s="21" t="s">
        <v>313</v>
      </c>
      <c r="E41" s="22" t="s">
        <v>314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61" t="str">
        <f t="shared" si="1"/>
        <v>24010</v>
      </c>
      <c r="P41" s="107" t="str">
        <f t="shared" si="2"/>
        <v>เด็กหญิงสุทธิดา   ทิมขลิบ</v>
      </c>
      <c r="Q41" s="61">
        <v>3</v>
      </c>
    </row>
    <row r="42" spans="1:17" ht="17.100000000000001" customHeight="1" x14ac:dyDescent="0.2">
      <c r="A42" s="33">
        <v>39</v>
      </c>
      <c r="B42" s="19" t="s">
        <v>315</v>
      </c>
      <c r="C42" s="20" t="s">
        <v>38</v>
      </c>
      <c r="D42" s="21" t="s">
        <v>316</v>
      </c>
      <c r="E42" s="21" t="s">
        <v>317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61" t="str">
        <f t="shared" si="1"/>
        <v>24011</v>
      </c>
      <c r="P42" s="107" t="str">
        <f t="shared" si="2"/>
        <v>เด็กหญิงสุราณี   มากบ้านบึง</v>
      </c>
      <c r="Q42" s="61">
        <v>3</v>
      </c>
    </row>
    <row r="43" spans="1:17" ht="17.100000000000001" customHeight="1" x14ac:dyDescent="0.2">
      <c r="A43" s="18">
        <v>40</v>
      </c>
      <c r="B43" s="19" t="s">
        <v>318</v>
      </c>
      <c r="C43" s="20" t="s">
        <v>38</v>
      </c>
      <c r="D43" s="21" t="s">
        <v>319</v>
      </c>
      <c r="E43" s="21" t="s">
        <v>320</v>
      </c>
      <c r="F43" s="5"/>
      <c r="G43" s="26"/>
      <c r="H43" s="26"/>
      <c r="I43" s="26"/>
      <c r="J43" s="26"/>
      <c r="K43" s="26"/>
      <c r="L43" s="26"/>
      <c r="M43" s="27"/>
      <c r="N43" s="61">
        <f t="shared" si="0"/>
        <v>40</v>
      </c>
      <c r="O43" s="61" t="str">
        <f t="shared" si="1"/>
        <v>24012</v>
      </c>
      <c r="P43" s="107" t="str">
        <f t="shared" si="2"/>
        <v>เด็กหญิงอรวรรณ   อ้นกลม</v>
      </c>
      <c r="Q43" s="61">
        <v>3</v>
      </c>
    </row>
    <row r="44" spans="1:17" ht="17.100000000000001" customHeight="1" x14ac:dyDescent="0.2">
      <c r="A44" s="18">
        <v>41</v>
      </c>
      <c r="B44" s="19" t="s">
        <v>321</v>
      </c>
      <c r="C44" s="23" t="s">
        <v>38</v>
      </c>
      <c r="D44" s="24" t="s">
        <v>322</v>
      </c>
      <c r="E44" s="24" t="s">
        <v>323</v>
      </c>
      <c r="F44" s="5"/>
      <c r="G44" s="26"/>
      <c r="H44" s="26"/>
      <c r="I44" s="26"/>
      <c r="J44" s="26"/>
      <c r="K44" s="26"/>
      <c r="L44" s="26"/>
      <c r="M44" s="27"/>
      <c r="N44" s="61">
        <f t="shared" si="0"/>
        <v>41</v>
      </c>
      <c r="O44" s="61" t="str">
        <f t="shared" si="1"/>
        <v>24013</v>
      </c>
      <c r="P44" s="107" t="str">
        <f t="shared" si="2"/>
        <v>เด็กหญิงอำภาวรรณ   เสือเจริญ</v>
      </c>
      <c r="Q44" s="61">
        <v>3</v>
      </c>
    </row>
    <row r="45" spans="1:17" ht="15" customHeight="1" x14ac:dyDescent="0.2">
      <c r="A45" s="37"/>
      <c r="B45" s="38"/>
      <c r="C45" s="120" t="s">
        <v>1341</v>
      </c>
      <c r="D45" s="120"/>
      <c r="E45" s="120"/>
      <c r="F45" s="81" t="s">
        <v>1292</v>
      </c>
      <c r="G45" s="82"/>
      <c r="H45" s="81" t="s">
        <v>1228</v>
      </c>
      <c r="I45" s="81"/>
      <c r="J45" s="81" t="s">
        <v>1240</v>
      </c>
      <c r="K45" s="3"/>
      <c r="L45" s="39"/>
      <c r="M45" s="27"/>
      <c r="N45" s="28"/>
      <c r="O45" s="29"/>
      <c r="P45" s="30"/>
      <c r="Q45" s="27"/>
    </row>
  </sheetData>
  <mergeCells count="4">
    <mergeCell ref="A1:L1"/>
    <mergeCell ref="A2:L2"/>
    <mergeCell ref="C3:E3"/>
    <mergeCell ref="C45:E45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topLeftCell="A37" zoomScale="115" zoomScaleSheetLayoutView="115" workbookViewId="0">
      <selection activeCell="D41" sqref="D41"/>
    </sheetView>
  </sheetViews>
  <sheetFormatPr defaultColWidth="9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0.625" style="4" customWidth="1"/>
    <col min="5" max="5" width="11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4.625" style="4" bestFit="1" customWidth="1"/>
    <col min="17" max="17" width="4" style="4" bestFit="1" customWidth="1"/>
    <col min="18" max="16384" width="9" style="4"/>
  </cols>
  <sheetData>
    <row r="1" spans="1:17" ht="20.100000000000001" customHeight="1" x14ac:dyDescent="0.2">
      <c r="A1" s="115" t="s">
        <v>1324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20.100000000000001" customHeight="1" x14ac:dyDescent="0.2">
      <c r="A2" s="116" t="s">
        <v>1316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324</v>
      </c>
      <c r="C4" s="20" t="s">
        <v>2</v>
      </c>
      <c r="D4" s="21" t="s">
        <v>325</v>
      </c>
      <c r="E4" s="22" t="s">
        <v>326</v>
      </c>
      <c r="F4" s="5"/>
      <c r="G4" s="5"/>
      <c r="H4" s="5"/>
      <c r="I4" s="5"/>
      <c r="J4" s="5"/>
      <c r="K4" s="5"/>
      <c r="L4" s="5"/>
      <c r="N4" s="61">
        <f>A4</f>
        <v>1</v>
      </c>
      <c r="O4" s="61" t="str">
        <f>B4</f>
        <v>24014</v>
      </c>
      <c r="P4" s="107" t="str">
        <f>C4&amp;D4&amp;"   "&amp;E4</f>
        <v>เด็กชายจุลจักร   ชูมิตร</v>
      </c>
      <c r="Q4" s="61">
        <v>4</v>
      </c>
    </row>
    <row r="5" spans="1:17" ht="17.100000000000001" customHeight="1" x14ac:dyDescent="0.2">
      <c r="A5" s="18">
        <v>2</v>
      </c>
      <c r="B5" s="19" t="s">
        <v>327</v>
      </c>
      <c r="C5" s="20" t="s">
        <v>2</v>
      </c>
      <c r="D5" s="21" t="s">
        <v>328</v>
      </c>
      <c r="E5" s="22" t="s">
        <v>329</v>
      </c>
      <c r="F5" s="5"/>
      <c r="G5" s="5"/>
      <c r="H5" s="5"/>
      <c r="I5" s="5"/>
      <c r="J5" s="5"/>
      <c r="K5" s="5"/>
      <c r="L5" s="5"/>
      <c r="N5" s="61">
        <f t="shared" ref="N5:N42" si="0">A5</f>
        <v>2</v>
      </c>
      <c r="O5" s="61" t="str">
        <f t="shared" ref="O5:O42" si="1">B5</f>
        <v>24015</v>
      </c>
      <c r="P5" s="107" t="str">
        <f t="shared" ref="P5:P42" si="2">C5&amp;D5&amp;"   "&amp;E5</f>
        <v>เด็กชายชนาธิป   เกิดพูล</v>
      </c>
      <c r="Q5" s="61">
        <v>4</v>
      </c>
    </row>
    <row r="6" spans="1:17" ht="17.100000000000001" customHeight="1" x14ac:dyDescent="0.2">
      <c r="A6" s="18">
        <v>3</v>
      </c>
      <c r="B6" s="19" t="s">
        <v>330</v>
      </c>
      <c r="C6" s="20" t="s">
        <v>2</v>
      </c>
      <c r="D6" s="21" t="s">
        <v>331</v>
      </c>
      <c r="E6" s="22" t="s">
        <v>332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61" t="str">
        <f t="shared" si="1"/>
        <v>24016</v>
      </c>
      <c r="P6" s="107" t="str">
        <f t="shared" si="2"/>
        <v>เด็กชายชลชาติ   จุ้ยมาก</v>
      </c>
      <c r="Q6" s="61">
        <v>4</v>
      </c>
    </row>
    <row r="7" spans="1:17" ht="17.100000000000001" customHeight="1" x14ac:dyDescent="0.2">
      <c r="A7" s="18">
        <v>4</v>
      </c>
      <c r="B7" s="19" t="s">
        <v>333</v>
      </c>
      <c r="C7" s="20" t="s">
        <v>2</v>
      </c>
      <c r="D7" s="21" t="s">
        <v>334</v>
      </c>
      <c r="E7" s="22" t="s">
        <v>335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61" t="str">
        <f t="shared" si="1"/>
        <v>24017</v>
      </c>
      <c r="P7" s="107" t="str">
        <f t="shared" si="2"/>
        <v>เด็กชายณฐพงค์   แจ้งสุวรรณ์</v>
      </c>
      <c r="Q7" s="61">
        <v>4</v>
      </c>
    </row>
    <row r="8" spans="1:17" ht="17.100000000000001" customHeight="1" x14ac:dyDescent="0.2">
      <c r="A8" s="18">
        <v>5</v>
      </c>
      <c r="B8" s="19" t="s">
        <v>336</v>
      </c>
      <c r="C8" s="20" t="s">
        <v>2</v>
      </c>
      <c r="D8" s="21" t="s">
        <v>337</v>
      </c>
      <c r="E8" s="22" t="s">
        <v>198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61" t="str">
        <f t="shared" si="1"/>
        <v>24018</v>
      </c>
      <c r="P8" s="107" t="str">
        <f t="shared" si="2"/>
        <v>เด็กชายณัฏฐนันท์   สุขเรือง</v>
      </c>
      <c r="Q8" s="61">
        <v>4</v>
      </c>
    </row>
    <row r="9" spans="1:17" ht="17.100000000000001" customHeight="1" x14ac:dyDescent="0.2">
      <c r="A9" s="18">
        <v>6</v>
      </c>
      <c r="B9" s="19" t="s">
        <v>338</v>
      </c>
      <c r="C9" s="20" t="s">
        <v>2</v>
      </c>
      <c r="D9" s="21" t="s">
        <v>339</v>
      </c>
      <c r="E9" s="22" t="s">
        <v>340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61" t="str">
        <f t="shared" si="1"/>
        <v>24020</v>
      </c>
      <c r="P9" s="107" t="str">
        <f t="shared" si="2"/>
        <v>เด็กชายณัฐนนท์   โคทอง</v>
      </c>
      <c r="Q9" s="61">
        <v>4</v>
      </c>
    </row>
    <row r="10" spans="1:17" ht="17.100000000000001" customHeight="1" x14ac:dyDescent="0.2">
      <c r="A10" s="18">
        <v>7</v>
      </c>
      <c r="B10" s="19" t="s">
        <v>341</v>
      </c>
      <c r="C10" s="20" t="s">
        <v>2</v>
      </c>
      <c r="D10" s="21" t="s">
        <v>342</v>
      </c>
      <c r="E10" s="22" t="s">
        <v>343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61" t="str">
        <f t="shared" si="1"/>
        <v>24021</v>
      </c>
      <c r="P10" s="107" t="str">
        <f t="shared" si="2"/>
        <v>เด็กชายธนกิจ   อ่วมพรม</v>
      </c>
      <c r="Q10" s="61">
        <v>4</v>
      </c>
    </row>
    <row r="11" spans="1:17" ht="17.100000000000001" customHeight="1" x14ac:dyDescent="0.2">
      <c r="A11" s="18">
        <v>8</v>
      </c>
      <c r="B11" s="19" t="s">
        <v>344</v>
      </c>
      <c r="C11" s="20" t="s">
        <v>2</v>
      </c>
      <c r="D11" s="21" t="s">
        <v>345</v>
      </c>
      <c r="E11" s="22" t="s">
        <v>346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61" t="str">
        <f t="shared" si="1"/>
        <v>24022</v>
      </c>
      <c r="P11" s="107" t="str">
        <f t="shared" si="2"/>
        <v>เด็กชายธนพนธ์   คำคงอยู่</v>
      </c>
      <c r="Q11" s="61">
        <v>4</v>
      </c>
    </row>
    <row r="12" spans="1:17" ht="17.100000000000001" customHeight="1" x14ac:dyDescent="0.2">
      <c r="A12" s="18">
        <v>9</v>
      </c>
      <c r="B12" s="19" t="s">
        <v>347</v>
      </c>
      <c r="C12" s="20" t="s">
        <v>2</v>
      </c>
      <c r="D12" s="21" t="s">
        <v>348</v>
      </c>
      <c r="E12" s="22" t="s">
        <v>349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61" t="str">
        <f t="shared" si="1"/>
        <v>24023</v>
      </c>
      <c r="P12" s="107" t="str">
        <f t="shared" si="2"/>
        <v>เด็กชายธนากร   อำมะรี</v>
      </c>
      <c r="Q12" s="61">
        <v>4</v>
      </c>
    </row>
    <row r="13" spans="1:17" ht="17.100000000000001" customHeight="1" x14ac:dyDescent="0.2">
      <c r="A13" s="18">
        <v>10</v>
      </c>
      <c r="B13" s="19" t="s">
        <v>350</v>
      </c>
      <c r="C13" s="20" t="s">
        <v>2</v>
      </c>
      <c r="D13" s="21" t="s">
        <v>351</v>
      </c>
      <c r="E13" s="22" t="s">
        <v>352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61" t="str">
        <f t="shared" si="1"/>
        <v>24024</v>
      </c>
      <c r="P13" s="107" t="str">
        <f t="shared" si="2"/>
        <v>เด็กชายธัญพิสิษฐ์   ชาตรูประมัย</v>
      </c>
      <c r="Q13" s="61">
        <v>4</v>
      </c>
    </row>
    <row r="14" spans="1:17" ht="17.100000000000001" customHeight="1" x14ac:dyDescent="0.2">
      <c r="A14" s="18">
        <v>11</v>
      </c>
      <c r="B14" s="19" t="s">
        <v>353</v>
      </c>
      <c r="C14" s="20" t="s">
        <v>2</v>
      </c>
      <c r="D14" s="21" t="s">
        <v>354</v>
      </c>
      <c r="E14" s="22" t="s">
        <v>355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61" t="str">
        <f t="shared" si="1"/>
        <v>24025</v>
      </c>
      <c r="P14" s="107" t="str">
        <f t="shared" si="2"/>
        <v>เด็กชายพรพิรุณ   สุดรัตน์</v>
      </c>
      <c r="Q14" s="61">
        <v>4</v>
      </c>
    </row>
    <row r="15" spans="1:17" ht="17.100000000000001" customHeight="1" x14ac:dyDescent="0.2">
      <c r="A15" s="18">
        <v>12</v>
      </c>
      <c r="B15" s="19" t="s">
        <v>356</v>
      </c>
      <c r="C15" s="20" t="s">
        <v>2</v>
      </c>
      <c r="D15" s="21" t="s">
        <v>357</v>
      </c>
      <c r="E15" s="22" t="s">
        <v>289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61" t="str">
        <f t="shared" si="1"/>
        <v>24026</v>
      </c>
      <c r="P15" s="107" t="str">
        <f t="shared" si="2"/>
        <v>เด็กชายมณฑล   กิ่งแก้ว</v>
      </c>
      <c r="Q15" s="61">
        <v>4</v>
      </c>
    </row>
    <row r="16" spans="1:17" ht="17.100000000000001" customHeight="1" x14ac:dyDescent="0.2">
      <c r="A16" s="18">
        <v>13</v>
      </c>
      <c r="B16" s="19" t="s">
        <v>358</v>
      </c>
      <c r="C16" s="20" t="s">
        <v>2</v>
      </c>
      <c r="D16" s="21" t="s">
        <v>359</v>
      </c>
      <c r="E16" s="22" t="s">
        <v>360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61" t="str">
        <f t="shared" si="1"/>
        <v>24027</v>
      </c>
      <c r="P16" s="107" t="str">
        <f t="shared" si="2"/>
        <v>เด็กชายรัชชานนท์   ดีก่อผล</v>
      </c>
      <c r="Q16" s="61">
        <v>4</v>
      </c>
    </row>
    <row r="17" spans="1:17" ht="17.100000000000001" customHeight="1" x14ac:dyDescent="0.2">
      <c r="A17" s="18">
        <v>14</v>
      </c>
      <c r="B17" s="19" t="s">
        <v>361</v>
      </c>
      <c r="C17" s="20" t="s">
        <v>2</v>
      </c>
      <c r="D17" s="21" t="s">
        <v>362</v>
      </c>
      <c r="E17" s="22" t="s">
        <v>363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61" t="str">
        <f t="shared" si="1"/>
        <v>24028</v>
      </c>
      <c r="P17" s="107" t="str">
        <f t="shared" si="2"/>
        <v>เด็กชายรัชพล   ธีรทองดี</v>
      </c>
      <c r="Q17" s="61">
        <v>4</v>
      </c>
    </row>
    <row r="18" spans="1:17" ht="17.100000000000001" customHeight="1" x14ac:dyDescent="0.2">
      <c r="A18" s="18">
        <v>15</v>
      </c>
      <c r="B18" s="19" t="s">
        <v>364</v>
      </c>
      <c r="C18" s="20" t="s">
        <v>2</v>
      </c>
      <c r="D18" s="21" t="s">
        <v>365</v>
      </c>
      <c r="E18" s="22" t="s">
        <v>366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61" t="str">
        <f t="shared" si="1"/>
        <v>24029</v>
      </c>
      <c r="P18" s="107" t="str">
        <f t="shared" si="2"/>
        <v>เด็กชายวุฒิไกร   เกลื่อนเมฆ</v>
      </c>
      <c r="Q18" s="61">
        <v>4</v>
      </c>
    </row>
    <row r="19" spans="1:17" ht="17.100000000000001" customHeight="1" x14ac:dyDescent="0.2">
      <c r="A19" s="18">
        <v>16</v>
      </c>
      <c r="B19" s="19" t="s">
        <v>367</v>
      </c>
      <c r="C19" s="20" t="s">
        <v>2</v>
      </c>
      <c r="D19" s="21" t="s">
        <v>368</v>
      </c>
      <c r="E19" s="22" t="s">
        <v>369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61" t="str">
        <f t="shared" si="1"/>
        <v>24030</v>
      </c>
      <c r="P19" s="107" t="str">
        <f t="shared" si="2"/>
        <v>เด็กชายศรุต   เหล็กอ่อน</v>
      </c>
      <c r="Q19" s="61">
        <v>4</v>
      </c>
    </row>
    <row r="20" spans="1:17" ht="17.100000000000001" customHeight="1" x14ac:dyDescent="0.2">
      <c r="A20" s="18">
        <v>17</v>
      </c>
      <c r="B20" s="19" t="s">
        <v>370</v>
      </c>
      <c r="C20" s="20" t="s">
        <v>2</v>
      </c>
      <c r="D20" s="21" t="s">
        <v>371</v>
      </c>
      <c r="E20" s="22" t="s">
        <v>372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61" t="str">
        <f t="shared" si="1"/>
        <v>24032</v>
      </c>
      <c r="P20" s="107" t="str">
        <f t="shared" si="2"/>
        <v>เด็กชายอภิสิทธิ์   ภูพืช</v>
      </c>
      <c r="Q20" s="61">
        <v>4</v>
      </c>
    </row>
    <row r="21" spans="1:17" ht="17.100000000000001" customHeight="1" x14ac:dyDescent="0.2">
      <c r="A21" s="18">
        <v>18</v>
      </c>
      <c r="B21" s="19" t="s">
        <v>373</v>
      </c>
      <c r="C21" s="23" t="s">
        <v>38</v>
      </c>
      <c r="D21" s="24" t="s">
        <v>374</v>
      </c>
      <c r="E21" s="25" t="s">
        <v>375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61" t="str">
        <f t="shared" si="1"/>
        <v>24033</v>
      </c>
      <c r="P21" s="107" t="str">
        <f t="shared" si="2"/>
        <v>เด็กหญิงกรณิภา   กัณฑพงษ์</v>
      </c>
      <c r="Q21" s="61">
        <v>4</v>
      </c>
    </row>
    <row r="22" spans="1:17" ht="17.100000000000001" customHeight="1" x14ac:dyDescent="0.2">
      <c r="A22" s="18">
        <v>19</v>
      </c>
      <c r="B22" s="19" t="s">
        <v>376</v>
      </c>
      <c r="C22" s="20" t="s">
        <v>38</v>
      </c>
      <c r="D22" s="21" t="s">
        <v>377</v>
      </c>
      <c r="E22" s="22" t="s">
        <v>378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61" t="str">
        <f t="shared" si="1"/>
        <v>24034</v>
      </c>
      <c r="P22" s="107" t="str">
        <f t="shared" si="2"/>
        <v>เด็กหญิงขวัญฤทัย   แสงซิว</v>
      </c>
      <c r="Q22" s="61">
        <v>4</v>
      </c>
    </row>
    <row r="23" spans="1:17" ht="17.100000000000001" customHeight="1" x14ac:dyDescent="0.2">
      <c r="A23" s="18">
        <v>20</v>
      </c>
      <c r="B23" s="19" t="s">
        <v>379</v>
      </c>
      <c r="C23" s="20" t="s">
        <v>38</v>
      </c>
      <c r="D23" s="21" t="s">
        <v>380</v>
      </c>
      <c r="E23" s="22" t="s">
        <v>381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61" t="str">
        <f t="shared" si="1"/>
        <v>24036</v>
      </c>
      <c r="P23" s="107" t="str">
        <f t="shared" si="2"/>
        <v>เด็กหญิงจีรนันท์   หรรษา</v>
      </c>
      <c r="Q23" s="61">
        <v>4</v>
      </c>
    </row>
    <row r="24" spans="1:17" ht="17.100000000000001" customHeight="1" x14ac:dyDescent="0.2">
      <c r="A24" s="18">
        <v>21</v>
      </c>
      <c r="B24" s="19" t="s">
        <v>382</v>
      </c>
      <c r="C24" s="20" t="s">
        <v>38</v>
      </c>
      <c r="D24" s="21" t="s">
        <v>383</v>
      </c>
      <c r="E24" s="22" t="s">
        <v>384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61" t="str">
        <f t="shared" si="1"/>
        <v>24037</v>
      </c>
      <c r="P24" s="107" t="str">
        <f t="shared" si="2"/>
        <v>เด็กหญิงจุฑารัตน์   จินดาประทุม</v>
      </c>
      <c r="Q24" s="61">
        <v>4</v>
      </c>
    </row>
    <row r="25" spans="1:17" ht="17.100000000000001" customHeight="1" x14ac:dyDescent="0.2">
      <c r="A25" s="18">
        <v>22</v>
      </c>
      <c r="B25" s="19" t="s">
        <v>385</v>
      </c>
      <c r="C25" s="20" t="s">
        <v>38</v>
      </c>
      <c r="D25" s="21" t="s">
        <v>386</v>
      </c>
      <c r="E25" s="22" t="s">
        <v>387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61" t="str">
        <f t="shared" si="1"/>
        <v>24038</v>
      </c>
      <c r="P25" s="107" t="str">
        <f t="shared" si="2"/>
        <v>เด็กหญิงชลลดา   จุระกัน</v>
      </c>
      <c r="Q25" s="61">
        <v>4</v>
      </c>
    </row>
    <row r="26" spans="1:17" ht="17.100000000000001" customHeight="1" x14ac:dyDescent="0.2">
      <c r="A26" s="18">
        <v>23</v>
      </c>
      <c r="B26" s="19" t="s">
        <v>388</v>
      </c>
      <c r="C26" s="20" t="s">
        <v>38</v>
      </c>
      <c r="D26" s="21" t="s">
        <v>389</v>
      </c>
      <c r="E26" s="22" t="s">
        <v>390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61" t="str">
        <f t="shared" si="1"/>
        <v>24039</v>
      </c>
      <c r="P26" s="107" t="str">
        <f t="shared" si="2"/>
        <v>เด็กหญิงชุติกาญจน์   อ่ำหลุย</v>
      </c>
      <c r="Q26" s="61">
        <v>4</v>
      </c>
    </row>
    <row r="27" spans="1:17" ht="17.100000000000001" customHeight="1" x14ac:dyDescent="0.2">
      <c r="A27" s="18">
        <v>24</v>
      </c>
      <c r="B27" s="19" t="s">
        <v>391</v>
      </c>
      <c r="C27" s="20" t="s">
        <v>38</v>
      </c>
      <c r="D27" s="21" t="s">
        <v>392</v>
      </c>
      <c r="E27" s="22" t="s">
        <v>393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61" t="str">
        <f t="shared" si="1"/>
        <v>24040</v>
      </c>
      <c r="P27" s="107" t="str">
        <f t="shared" si="2"/>
        <v>เด็กหญิงทิพารัตน์   เพ็ชรโกมล</v>
      </c>
      <c r="Q27" s="61">
        <v>4</v>
      </c>
    </row>
    <row r="28" spans="1:17" ht="17.100000000000001" customHeight="1" x14ac:dyDescent="0.2">
      <c r="A28" s="18">
        <v>25</v>
      </c>
      <c r="B28" s="19" t="s">
        <v>394</v>
      </c>
      <c r="C28" s="20" t="s">
        <v>38</v>
      </c>
      <c r="D28" s="21" t="s">
        <v>395</v>
      </c>
      <c r="E28" s="22" t="s">
        <v>396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61" t="str">
        <f t="shared" si="1"/>
        <v>24041</v>
      </c>
      <c r="P28" s="107" t="str">
        <f t="shared" si="2"/>
        <v>เด็กหญิงธมนวรรณ   ม่วงเผือก</v>
      </c>
      <c r="Q28" s="61">
        <v>4</v>
      </c>
    </row>
    <row r="29" spans="1:17" ht="17.100000000000001" customHeight="1" x14ac:dyDescent="0.2">
      <c r="A29" s="18">
        <v>26</v>
      </c>
      <c r="B29" s="19" t="s">
        <v>397</v>
      </c>
      <c r="C29" s="20" t="s">
        <v>38</v>
      </c>
      <c r="D29" s="21" t="s">
        <v>398</v>
      </c>
      <c r="E29" s="22" t="s">
        <v>399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61" t="str">
        <f t="shared" si="1"/>
        <v>24042</v>
      </c>
      <c r="P29" s="107" t="str">
        <f t="shared" si="2"/>
        <v>เด็กหญิงธัญวรรณ   ขวัญแย้ม</v>
      </c>
      <c r="Q29" s="61">
        <v>4</v>
      </c>
    </row>
    <row r="30" spans="1:17" ht="17.100000000000001" customHeight="1" x14ac:dyDescent="0.2">
      <c r="A30" s="18">
        <v>27</v>
      </c>
      <c r="B30" s="19" t="s">
        <v>400</v>
      </c>
      <c r="C30" s="20" t="s">
        <v>38</v>
      </c>
      <c r="D30" s="21" t="s">
        <v>401</v>
      </c>
      <c r="E30" s="22" t="s">
        <v>402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61" t="str">
        <f t="shared" si="1"/>
        <v>24043</v>
      </c>
      <c r="P30" s="107" t="str">
        <f t="shared" si="2"/>
        <v>เด็กหญิงนพมาศ   ดานา</v>
      </c>
      <c r="Q30" s="61">
        <v>4</v>
      </c>
    </row>
    <row r="31" spans="1:17" ht="17.100000000000001" customHeight="1" x14ac:dyDescent="0.2">
      <c r="A31" s="18">
        <v>28</v>
      </c>
      <c r="B31" s="19" t="s">
        <v>403</v>
      </c>
      <c r="C31" s="20" t="s">
        <v>38</v>
      </c>
      <c r="D31" s="21" t="s">
        <v>404</v>
      </c>
      <c r="E31" s="22" t="s">
        <v>258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61" t="str">
        <f t="shared" si="1"/>
        <v>24044</v>
      </c>
      <c r="P31" s="107" t="str">
        <f t="shared" si="2"/>
        <v>เด็กหญิงนันทัชพร   สุขผดุง</v>
      </c>
      <c r="Q31" s="61">
        <v>4</v>
      </c>
    </row>
    <row r="32" spans="1:17" ht="17.100000000000001" customHeight="1" x14ac:dyDescent="0.2">
      <c r="A32" s="18">
        <v>29</v>
      </c>
      <c r="B32" s="19" t="s">
        <v>405</v>
      </c>
      <c r="C32" s="20" t="s">
        <v>38</v>
      </c>
      <c r="D32" s="21" t="s">
        <v>406</v>
      </c>
      <c r="E32" s="22" t="s">
        <v>272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61" t="str">
        <f t="shared" si="1"/>
        <v>24045</v>
      </c>
      <c r="P32" s="107" t="str">
        <f t="shared" si="2"/>
        <v>เด็กหญิงนิวาริน   อินทร์ตระกูล</v>
      </c>
      <c r="Q32" s="61">
        <v>4</v>
      </c>
    </row>
    <row r="33" spans="1:17" ht="17.100000000000001" customHeight="1" x14ac:dyDescent="0.2">
      <c r="A33" s="18">
        <v>30</v>
      </c>
      <c r="B33" s="19" t="s">
        <v>407</v>
      </c>
      <c r="C33" s="20" t="s">
        <v>38</v>
      </c>
      <c r="D33" s="21" t="s">
        <v>408</v>
      </c>
      <c r="E33" s="22" t="s">
        <v>142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61" t="str">
        <f t="shared" si="1"/>
        <v>24046</v>
      </c>
      <c r="P33" s="107" t="str">
        <f t="shared" si="2"/>
        <v>เด็กหญิงบัณฑิตา   เขียวดี</v>
      </c>
      <c r="Q33" s="61">
        <v>4</v>
      </c>
    </row>
    <row r="34" spans="1:17" ht="17.100000000000001" customHeight="1" x14ac:dyDescent="0.2">
      <c r="A34" s="18">
        <v>31</v>
      </c>
      <c r="B34" s="19" t="s">
        <v>409</v>
      </c>
      <c r="C34" s="20" t="s">
        <v>38</v>
      </c>
      <c r="D34" s="21" t="s">
        <v>410</v>
      </c>
      <c r="E34" s="22" t="s">
        <v>411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61" t="str">
        <f t="shared" si="1"/>
        <v>24047</v>
      </c>
      <c r="P34" s="107" t="str">
        <f t="shared" si="2"/>
        <v>เด็กหญิงปารวี   บั้งจันอัด</v>
      </c>
      <c r="Q34" s="61">
        <v>4</v>
      </c>
    </row>
    <row r="35" spans="1:17" ht="17.100000000000001" customHeight="1" x14ac:dyDescent="0.2">
      <c r="A35" s="18">
        <v>32</v>
      </c>
      <c r="B35" s="19" t="s">
        <v>412</v>
      </c>
      <c r="C35" s="20" t="s">
        <v>38</v>
      </c>
      <c r="D35" s="21" t="s">
        <v>413</v>
      </c>
      <c r="E35" s="22" t="s">
        <v>414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61" t="str">
        <f t="shared" si="1"/>
        <v>24048</v>
      </c>
      <c r="P35" s="107" t="str">
        <f t="shared" si="2"/>
        <v>เด็กหญิงพิมพ์ลภัส   วงค์วาส</v>
      </c>
      <c r="Q35" s="61">
        <v>4</v>
      </c>
    </row>
    <row r="36" spans="1:17" ht="17.100000000000001" customHeight="1" x14ac:dyDescent="0.2">
      <c r="A36" s="18">
        <v>33</v>
      </c>
      <c r="B36" s="19" t="s">
        <v>415</v>
      </c>
      <c r="C36" s="20" t="s">
        <v>38</v>
      </c>
      <c r="D36" s="21" t="s">
        <v>416</v>
      </c>
      <c r="E36" s="22" t="s">
        <v>417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61" t="str">
        <f t="shared" si="1"/>
        <v>24049</v>
      </c>
      <c r="P36" s="107" t="str">
        <f t="shared" si="2"/>
        <v>เด็กหญิงพิมลรัตน์   บุญญะ</v>
      </c>
      <c r="Q36" s="61">
        <v>4</v>
      </c>
    </row>
    <row r="37" spans="1:17" ht="17.100000000000001" customHeight="1" x14ac:dyDescent="0.2">
      <c r="A37" s="18">
        <v>34</v>
      </c>
      <c r="B37" s="19" t="s">
        <v>418</v>
      </c>
      <c r="C37" s="20" t="s">
        <v>38</v>
      </c>
      <c r="D37" s="21" t="s">
        <v>419</v>
      </c>
      <c r="E37" s="22" t="s">
        <v>420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61" t="str">
        <f t="shared" si="1"/>
        <v>24050</v>
      </c>
      <c r="P37" s="107" t="str">
        <f t="shared" si="2"/>
        <v>เด็กหญิงภัทรศิริ   บุญบุตร</v>
      </c>
      <c r="Q37" s="61">
        <v>4</v>
      </c>
    </row>
    <row r="38" spans="1:17" ht="17.100000000000001" customHeight="1" x14ac:dyDescent="0.2">
      <c r="A38" s="18">
        <v>35</v>
      </c>
      <c r="B38" s="19" t="s">
        <v>421</v>
      </c>
      <c r="C38" s="20" t="s">
        <v>38</v>
      </c>
      <c r="D38" s="21" t="s">
        <v>422</v>
      </c>
      <c r="E38" s="22" t="s">
        <v>423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61" t="str">
        <f t="shared" si="1"/>
        <v>24051</v>
      </c>
      <c r="P38" s="107" t="str">
        <f t="shared" si="2"/>
        <v>เด็กหญิงมาติกา   ทรัพย์ทอง</v>
      </c>
      <c r="Q38" s="61">
        <v>4</v>
      </c>
    </row>
    <row r="39" spans="1:17" ht="17.100000000000001" customHeight="1" x14ac:dyDescent="0.2">
      <c r="A39" s="18">
        <v>36</v>
      </c>
      <c r="B39" s="19" t="s">
        <v>424</v>
      </c>
      <c r="C39" s="20" t="s">
        <v>38</v>
      </c>
      <c r="D39" s="21" t="s">
        <v>425</v>
      </c>
      <c r="E39" s="22" t="s">
        <v>426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61" t="str">
        <f t="shared" si="1"/>
        <v>24053</v>
      </c>
      <c r="P39" s="107" t="str">
        <f t="shared" si="2"/>
        <v>เด็กหญิงวณิชดา   อนุเคราะห์</v>
      </c>
      <c r="Q39" s="61">
        <v>4</v>
      </c>
    </row>
    <row r="40" spans="1:17" ht="17.100000000000001" customHeight="1" x14ac:dyDescent="0.2">
      <c r="A40" s="18">
        <v>37</v>
      </c>
      <c r="B40" s="19" t="s">
        <v>427</v>
      </c>
      <c r="C40" s="20" t="s">
        <v>38</v>
      </c>
      <c r="D40" s="21" t="s">
        <v>428</v>
      </c>
      <c r="E40" s="21" t="s">
        <v>429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61" t="str">
        <f t="shared" si="1"/>
        <v>24054</v>
      </c>
      <c r="P40" s="107" t="str">
        <f t="shared" si="2"/>
        <v>เด็กหญิงวิชิตา   สำเภาทอง</v>
      </c>
      <c r="Q40" s="61">
        <v>4</v>
      </c>
    </row>
    <row r="41" spans="1:17" ht="17.100000000000001" customHeight="1" x14ac:dyDescent="0.2">
      <c r="A41" s="18">
        <v>38</v>
      </c>
      <c r="B41" s="19" t="s">
        <v>430</v>
      </c>
      <c r="C41" s="20" t="s">
        <v>38</v>
      </c>
      <c r="D41" s="21" t="s">
        <v>311</v>
      </c>
      <c r="E41" s="21" t="s">
        <v>431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61" t="str">
        <f t="shared" si="1"/>
        <v>24055</v>
      </c>
      <c r="P41" s="107" t="str">
        <f t="shared" si="2"/>
        <v>เด็กหญิงสโรชา   พุกขุ้ย</v>
      </c>
      <c r="Q41" s="61">
        <v>4</v>
      </c>
    </row>
    <row r="42" spans="1:17" ht="17.100000000000001" customHeight="1" x14ac:dyDescent="0.2">
      <c r="A42" s="109">
        <v>39</v>
      </c>
      <c r="B42" s="110" t="s">
        <v>432</v>
      </c>
      <c r="C42" s="23" t="s">
        <v>38</v>
      </c>
      <c r="D42" s="24" t="s">
        <v>433</v>
      </c>
      <c r="E42" s="24" t="s">
        <v>434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61" t="str">
        <f t="shared" si="1"/>
        <v>24056</v>
      </c>
      <c r="P42" s="107" t="str">
        <f t="shared" si="2"/>
        <v>เด็กหญิงโสภิตนภา   อินอิว</v>
      </c>
      <c r="Q42" s="61">
        <v>4</v>
      </c>
    </row>
    <row r="43" spans="1:17" ht="17.100000000000001" customHeight="1" x14ac:dyDescent="0.2">
      <c r="A43" s="18">
        <v>40</v>
      </c>
      <c r="B43" s="111" t="s">
        <v>1307</v>
      </c>
      <c r="C43" s="108" t="s">
        <v>38</v>
      </c>
      <c r="D43" s="108" t="s">
        <v>1308</v>
      </c>
      <c r="E43" s="108" t="s">
        <v>1309</v>
      </c>
      <c r="F43" s="5"/>
      <c r="G43" s="5"/>
      <c r="H43" s="5"/>
      <c r="I43" s="5"/>
      <c r="J43" s="5"/>
      <c r="K43" s="5"/>
      <c r="L43" s="5"/>
      <c r="N43" s="61">
        <f t="shared" ref="N43" si="3">A43</f>
        <v>40</v>
      </c>
      <c r="O43" s="61" t="str">
        <f t="shared" ref="O43" si="4">B43</f>
        <v>24909</v>
      </c>
      <c r="P43" s="107" t="str">
        <f t="shared" ref="P43" si="5">C43&amp;D43&amp;"   "&amp;E43</f>
        <v>เด็กหญิงภัชชา   พรรณนา</v>
      </c>
      <c r="Q43" s="61">
        <v>5</v>
      </c>
    </row>
    <row r="44" spans="1:17" ht="15" customHeight="1" x14ac:dyDescent="0.2">
      <c r="C44" s="120" t="s">
        <v>1343</v>
      </c>
      <c r="D44" s="120"/>
      <c r="E44" s="120"/>
      <c r="F44" s="81" t="s">
        <v>1289</v>
      </c>
      <c r="G44" s="82"/>
      <c r="H44" s="81" t="s">
        <v>1300</v>
      </c>
      <c r="I44" s="81"/>
      <c r="J44" s="81" t="s">
        <v>1257</v>
      </c>
      <c r="K44" s="3"/>
    </row>
  </sheetData>
  <mergeCells count="4">
    <mergeCell ref="A1:L1"/>
    <mergeCell ref="A2:L2"/>
    <mergeCell ref="C3:E3"/>
    <mergeCell ref="C44:E44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BreakPreview" topLeftCell="A37" zoomScale="115" zoomScaleSheetLayoutView="115" workbookViewId="0">
      <selection activeCell="G43" sqref="G43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0.625" style="4" customWidth="1"/>
    <col min="5" max="5" width="12.625" style="4" customWidth="1"/>
    <col min="6" max="12" width="5.625" style="4" customWidth="1"/>
    <col min="13" max="14" width="4.75" style="4" customWidth="1"/>
    <col min="15" max="15" width="10.75" style="4" bestFit="1" customWidth="1"/>
    <col min="16" max="16" width="23.625" style="4" bestFit="1" customWidth="1"/>
    <col min="17" max="17" width="4" style="4" bestFit="1" customWidth="1"/>
    <col min="18" max="16384" width="9.125" style="4"/>
  </cols>
  <sheetData>
    <row r="1" spans="1:17" ht="17.45" customHeight="1" x14ac:dyDescent="0.2">
      <c r="A1" s="115" t="s">
        <v>1325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17.45" customHeight="1" x14ac:dyDescent="0.2">
      <c r="A2" s="116" t="s">
        <v>1333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N2" s="67"/>
      <c r="O2" s="67"/>
      <c r="P2" s="105" t="s">
        <v>1302</v>
      </c>
      <c r="Q2" s="67"/>
    </row>
    <row r="3" spans="1:17" ht="15.95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5.95" customHeight="1" x14ac:dyDescent="0.2">
      <c r="A4" s="18">
        <v>1</v>
      </c>
      <c r="B4" s="19" t="s">
        <v>435</v>
      </c>
      <c r="C4" s="20" t="s">
        <v>2</v>
      </c>
      <c r="D4" s="21" t="s">
        <v>436</v>
      </c>
      <c r="E4" s="22" t="s">
        <v>76</v>
      </c>
      <c r="F4" s="5"/>
      <c r="G4" s="5"/>
      <c r="H4" s="5"/>
      <c r="I4" s="5"/>
      <c r="J4" s="5"/>
      <c r="K4" s="5"/>
      <c r="L4" s="5"/>
      <c r="N4" s="61">
        <f>A4</f>
        <v>1</v>
      </c>
      <c r="O4" s="61" t="str">
        <f>B4</f>
        <v>24057</v>
      </c>
      <c r="P4" s="107" t="str">
        <f>C4&amp;D4&amp;"   "&amp;E4</f>
        <v>เด็กชายจักรี   จีนย้าย</v>
      </c>
      <c r="Q4" s="61">
        <v>5</v>
      </c>
    </row>
    <row r="5" spans="1:17" ht="15.95" customHeight="1" x14ac:dyDescent="0.2">
      <c r="A5" s="18">
        <v>2</v>
      </c>
      <c r="B5" s="19" t="s">
        <v>437</v>
      </c>
      <c r="C5" s="20" t="s">
        <v>2</v>
      </c>
      <c r="D5" s="21" t="s">
        <v>438</v>
      </c>
      <c r="E5" s="22" t="s">
        <v>439</v>
      </c>
      <c r="F5" s="5"/>
      <c r="G5" s="5"/>
      <c r="H5" s="5"/>
      <c r="I5" s="5"/>
      <c r="J5" s="5"/>
      <c r="K5" s="5"/>
      <c r="L5" s="5"/>
      <c r="N5" s="61">
        <f t="shared" ref="N5:N46" si="0">A5</f>
        <v>2</v>
      </c>
      <c r="O5" s="61" t="str">
        <f t="shared" ref="O5:O46" si="1">B5</f>
        <v>24058</v>
      </c>
      <c r="P5" s="107" t="str">
        <f t="shared" ref="P5:P46" si="2">C5&amp;D5&amp;"   "&amp;E5</f>
        <v>เด็กชายจิรายุทธ   สายผุยธรรม</v>
      </c>
      <c r="Q5" s="61">
        <v>5</v>
      </c>
    </row>
    <row r="6" spans="1:17" ht="15.95" customHeight="1" x14ac:dyDescent="0.2">
      <c r="A6" s="18">
        <v>3</v>
      </c>
      <c r="B6" s="19" t="s">
        <v>440</v>
      </c>
      <c r="C6" s="20" t="s">
        <v>2</v>
      </c>
      <c r="D6" s="21" t="s">
        <v>441</v>
      </c>
      <c r="E6" s="22" t="s">
        <v>442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61" t="str">
        <f t="shared" si="1"/>
        <v>24059</v>
      </c>
      <c r="P6" s="107" t="str">
        <f t="shared" si="2"/>
        <v>เด็กชายฐฤต   รุ่งบาง</v>
      </c>
      <c r="Q6" s="61">
        <v>5</v>
      </c>
    </row>
    <row r="7" spans="1:17" ht="15.95" customHeight="1" x14ac:dyDescent="0.2">
      <c r="A7" s="18">
        <v>4</v>
      </c>
      <c r="B7" s="19" t="s">
        <v>443</v>
      </c>
      <c r="C7" s="23" t="s">
        <v>2</v>
      </c>
      <c r="D7" s="24" t="s">
        <v>444</v>
      </c>
      <c r="E7" s="25" t="s">
        <v>445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61" t="str">
        <f t="shared" si="1"/>
        <v>24060</v>
      </c>
      <c r="P7" s="107" t="str">
        <f t="shared" si="2"/>
        <v>เด็กชายฐิติวุฒน์   พิชยพงศ์</v>
      </c>
      <c r="Q7" s="61">
        <v>5</v>
      </c>
    </row>
    <row r="8" spans="1:17" ht="15.95" customHeight="1" x14ac:dyDescent="0.2">
      <c r="A8" s="18">
        <v>5</v>
      </c>
      <c r="B8" s="19" t="s">
        <v>446</v>
      </c>
      <c r="C8" s="20" t="s">
        <v>2</v>
      </c>
      <c r="D8" s="21" t="s">
        <v>447</v>
      </c>
      <c r="E8" s="22" t="s">
        <v>448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61" t="str">
        <f t="shared" si="1"/>
        <v>24061</v>
      </c>
      <c r="P8" s="107" t="str">
        <f t="shared" si="2"/>
        <v>เด็กชายณรงค์ชัย   สุขสวัสดิ์</v>
      </c>
      <c r="Q8" s="61">
        <v>5</v>
      </c>
    </row>
    <row r="9" spans="1:17" ht="15.95" customHeight="1" x14ac:dyDescent="0.2">
      <c r="A9" s="18">
        <v>6</v>
      </c>
      <c r="B9" s="19" t="s">
        <v>449</v>
      </c>
      <c r="C9" s="20" t="s">
        <v>2</v>
      </c>
      <c r="D9" s="21" t="s">
        <v>450</v>
      </c>
      <c r="E9" s="22" t="s">
        <v>451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61" t="str">
        <f t="shared" si="1"/>
        <v>24062</v>
      </c>
      <c r="P9" s="107" t="str">
        <f t="shared" si="2"/>
        <v>เด็กชายณิชคุณ   เหล็กทั่ง</v>
      </c>
      <c r="Q9" s="61">
        <v>5</v>
      </c>
    </row>
    <row r="10" spans="1:17" ht="15.95" customHeight="1" x14ac:dyDescent="0.2">
      <c r="A10" s="18">
        <v>7</v>
      </c>
      <c r="B10" s="19" t="s">
        <v>452</v>
      </c>
      <c r="C10" s="20" t="s">
        <v>2</v>
      </c>
      <c r="D10" s="21" t="s">
        <v>453</v>
      </c>
      <c r="E10" s="22" t="s">
        <v>454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61" t="str">
        <f t="shared" si="1"/>
        <v>24063</v>
      </c>
      <c r="P10" s="107" t="str">
        <f t="shared" si="2"/>
        <v>เด็กชายธนภัทร์   แจ้งสวะ</v>
      </c>
      <c r="Q10" s="61">
        <v>5</v>
      </c>
    </row>
    <row r="11" spans="1:17" ht="15.95" customHeight="1" x14ac:dyDescent="0.2">
      <c r="A11" s="18">
        <v>8</v>
      </c>
      <c r="B11" s="19" t="s">
        <v>455</v>
      </c>
      <c r="C11" s="20" t="s">
        <v>2</v>
      </c>
      <c r="D11" s="21" t="s">
        <v>456</v>
      </c>
      <c r="E11" s="22" t="s">
        <v>399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61" t="str">
        <f t="shared" si="1"/>
        <v>24064</v>
      </c>
      <c r="P11" s="107" t="str">
        <f t="shared" si="2"/>
        <v>เด็กชายธีรภัทร์   ขวัญแย้ม</v>
      </c>
      <c r="Q11" s="61">
        <v>5</v>
      </c>
    </row>
    <row r="12" spans="1:17" ht="15.95" customHeight="1" x14ac:dyDescent="0.2">
      <c r="A12" s="18">
        <v>9</v>
      </c>
      <c r="B12" s="19" t="s">
        <v>457</v>
      </c>
      <c r="C12" s="20" t="s">
        <v>2</v>
      </c>
      <c r="D12" s="21" t="s">
        <v>458</v>
      </c>
      <c r="E12" s="22" t="s">
        <v>459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61" t="str">
        <f t="shared" si="1"/>
        <v>24065</v>
      </c>
      <c r="P12" s="107" t="str">
        <f t="shared" si="2"/>
        <v>เด็กชายนภดล   ยิ้มใย</v>
      </c>
      <c r="Q12" s="61">
        <v>5</v>
      </c>
    </row>
    <row r="13" spans="1:17" ht="15.95" customHeight="1" x14ac:dyDescent="0.2">
      <c r="A13" s="18">
        <v>10</v>
      </c>
      <c r="B13" s="19" t="s">
        <v>460</v>
      </c>
      <c r="C13" s="20" t="s">
        <v>2</v>
      </c>
      <c r="D13" s="21" t="s">
        <v>461</v>
      </c>
      <c r="E13" s="22" t="s">
        <v>462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61" t="str">
        <f t="shared" si="1"/>
        <v>24066</v>
      </c>
      <c r="P13" s="107" t="str">
        <f t="shared" si="2"/>
        <v>เด็กชายนราภัทร   รอดอยู่</v>
      </c>
      <c r="Q13" s="61">
        <v>5</v>
      </c>
    </row>
    <row r="14" spans="1:17" ht="15.95" customHeight="1" x14ac:dyDescent="0.2">
      <c r="A14" s="18">
        <v>11</v>
      </c>
      <c r="B14" s="19" t="s">
        <v>464</v>
      </c>
      <c r="C14" s="20" t="s">
        <v>2</v>
      </c>
      <c r="D14" s="21" t="s">
        <v>465</v>
      </c>
      <c r="E14" s="22" t="s">
        <v>466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61" t="str">
        <f t="shared" si="1"/>
        <v>24068</v>
      </c>
      <c r="P14" s="107" t="str">
        <f t="shared" si="2"/>
        <v>เด็กชายภาณุวัฒน์   จูสอน</v>
      </c>
      <c r="Q14" s="61">
        <v>5</v>
      </c>
    </row>
    <row r="15" spans="1:17" ht="15.95" customHeight="1" x14ac:dyDescent="0.2">
      <c r="A15" s="18">
        <v>12</v>
      </c>
      <c r="B15" s="19" t="s">
        <v>467</v>
      </c>
      <c r="C15" s="20" t="s">
        <v>2</v>
      </c>
      <c r="D15" s="21" t="s">
        <v>468</v>
      </c>
      <c r="E15" s="22" t="s">
        <v>469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61" t="str">
        <f t="shared" si="1"/>
        <v>24069</v>
      </c>
      <c r="P15" s="107" t="str">
        <f t="shared" si="2"/>
        <v>เด็กชายภูริภัทร   ใจยิ้ม</v>
      </c>
      <c r="Q15" s="61">
        <v>5</v>
      </c>
    </row>
    <row r="16" spans="1:17" ht="15.95" customHeight="1" x14ac:dyDescent="0.2">
      <c r="A16" s="18">
        <v>13</v>
      </c>
      <c r="B16" s="19" t="s">
        <v>470</v>
      </c>
      <c r="C16" s="20" t="s">
        <v>2</v>
      </c>
      <c r="D16" s="21" t="s">
        <v>471</v>
      </c>
      <c r="E16" s="22" t="s">
        <v>472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61" t="str">
        <f t="shared" si="1"/>
        <v>24070</v>
      </c>
      <c r="P16" s="107" t="str">
        <f t="shared" si="2"/>
        <v>เด็กชายศุภเวช   ไวยวุฒิ</v>
      </c>
      <c r="Q16" s="61">
        <v>5</v>
      </c>
    </row>
    <row r="17" spans="1:17" ht="15.95" customHeight="1" x14ac:dyDescent="0.2">
      <c r="A17" s="18">
        <v>14</v>
      </c>
      <c r="B17" s="19" t="s">
        <v>473</v>
      </c>
      <c r="C17" s="20" t="s">
        <v>2</v>
      </c>
      <c r="D17" s="21" t="s">
        <v>1258</v>
      </c>
      <c r="E17" s="22" t="s">
        <v>474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61" t="str">
        <f t="shared" si="1"/>
        <v>24071</v>
      </c>
      <c r="P17" s="107" t="str">
        <f t="shared" si="2"/>
        <v>เด็กชายอชิร   เปียปาน</v>
      </c>
      <c r="Q17" s="61">
        <v>5</v>
      </c>
    </row>
    <row r="18" spans="1:17" ht="15.95" customHeight="1" x14ac:dyDescent="0.2">
      <c r="A18" s="18">
        <v>15</v>
      </c>
      <c r="B18" s="19" t="s">
        <v>475</v>
      </c>
      <c r="C18" s="20" t="s">
        <v>2</v>
      </c>
      <c r="D18" s="21" t="s">
        <v>476</v>
      </c>
      <c r="E18" s="22" t="s">
        <v>477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61" t="str">
        <f t="shared" si="1"/>
        <v>24072</v>
      </c>
      <c r="P18" s="107" t="str">
        <f t="shared" si="2"/>
        <v>เด็กชายอิศรานุวัฒน์   จุ้ยม่วง</v>
      </c>
      <c r="Q18" s="61">
        <v>5</v>
      </c>
    </row>
    <row r="19" spans="1:17" ht="15.95" customHeight="1" x14ac:dyDescent="0.2">
      <c r="A19" s="18">
        <v>16</v>
      </c>
      <c r="B19" s="19" t="s">
        <v>478</v>
      </c>
      <c r="C19" s="20" t="s">
        <v>38</v>
      </c>
      <c r="D19" s="21" t="s">
        <v>479</v>
      </c>
      <c r="E19" s="22" t="s">
        <v>480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61" t="str">
        <f t="shared" si="1"/>
        <v>24073</v>
      </c>
      <c r="P19" s="107" t="str">
        <f t="shared" si="2"/>
        <v>เด็กหญิงกมลทิพย์   ดีเพ็ง</v>
      </c>
      <c r="Q19" s="61">
        <v>5</v>
      </c>
    </row>
    <row r="20" spans="1:17" ht="15.95" customHeight="1" x14ac:dyDescent="0.2">
      <c r="A20" s="18">
        <v>17</v>
      </c>
      <c r="B20" s="19" t="s">
        <v>481</v>
      </c>
      <c r="C20" s="20" t="s">
        <v>38</v>
      </c>
      <c r="D20" s="21" t="s">
        <v>482</v>
      </c>
      <c r="E20" s="22" t="s">
        <v>483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61" t="str">
        <f t="shared" si="1"/>
        <v>24074</v>
      </c>
      <c r="P20" s="107" t="str">
        <f t="shared" si="2"/>
        <v>เด็กหญิงกัญญาวีร์   ท้วมดี</v>
      </c>
      <c r="Q20" s="61">
        <v>5</v>
      </c>
    </row>
    <row r="21" spans="1:17" ht="15.95" customHeight="1" x14ac:dyDescent="0.2">
      <c r="A21" s="18">
        <v>18</v>
      </c>
      <c r="B21" s="19" t="s">
        <v>484</v>
      </c>
      <c r="C21" s="20" t="s">
        <v>38</v>
      </c>
      <c r="D21" s="21" t="s">
        <v>485</v>
      </c>
      <c r="E21" s="22" t="s">
        <v>486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61" t="str">
        <f t="shared" si="1"/>
        <v>24075</v>
      </c>
      <c r="P21" s="107" t="str">
        <f t="shared" si="2"/>
        <v>เด็กหญิงเกตจริณย์   กลิ่นท้วม</v>
      </c>
      <c r="Q21" s="61">
        <v>5</v>
      </c>
    </row>
    <row r="22" spans="1:17" ht="15.95" customHeight="1" x14ac:dyDescent="0.2">
      <c r="A22" s="18">
        <v>19</v>
      </c>
      <c r="B22" s="19" t="s">
        <v>487</v>
      </c>
      <c r="C22" s="20" t="s">
        <v>38</v>
      </c>
      <c r="D22" s="21" t="s">
        <v>488</v>
      </c>
      <c r="E22" s="22" t="s">
        <v>489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61" t="str">
        <f t="shared" si="1"/>
        <v>24076</v>
      </c>
      <c r="P22" s="107" t="str">
        <f t="shared" si="2"/>
        <v>เด็กหญิงจิดาภา   มั่นเกิด</v>
      </c>
      <c r="Q22" s="61">
        <v>5</v>
      </c>
    </row>
    <row r="23" spans="1:17" ht="15.95" customHeight="1" x14ac:dyDescent="0.2">
      <c r="A23" s="18">
        <v>20</v>
      </c>
      <c r="B23" s="19" t="s">
        <v>490</v>
      </c>
      <c r="C23" s="20" t="s">
        <v>38</v>
      </c>
      <c r="D23" s="21" t="s">
        <v>491</v>
      </c>
      <c r="E23" s="22" t="s">
        <v>492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61" t="str">
        <f t="shared" si="1"/>
        <v>24077</v>
      </c>
      <c r="P23" s="107" t="str">
        <f t="shared" si="2"/>
        <v>เด็กหญิงณภัทรสร   เจนรัมย์</v>
      </c>
      <c r="Q23" s="61">
        <v>5</v>
      </c>
    </row>
    <row r="24" spans="1:17" ht="15.95" customHeight="1" x14ac:dyDescent="0.2">
      <c r="A24" s="18">
        <v>21</v>
      </c>
      <c r="B24" s="19" t="s">
        <v>493</v>
      </c>
      <c r="C24" s="20" t="s">
        <v>38</v>
      </c>
      <c r="D24" s="21" t="s">
        <v>494</v>
      </c>
      <c r="E24" s="22" t="s">
        <v>495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61" t="str">
        <f t="shared" si="1"/>
        <v>24078</v>
      </c>
      <c r="P24" s="107" t="str">
        <f t="shared" si="2"/>
        <v>เด็กหญิงณัฐณิชา   กิจสวน</v>
      </c>
      <c r="Q24" s="61">
        <v>5</v>
      </c>
    </row>
    <row r="25" spans="1:17" ht="15.95" customHeight="1" x14ac:dyDescent="0.2">
      <c r="A25" s="18">
        <v>22</v>
      </c>
      <c r="B25" s="19" t="s">
        <v>496</v>
      </c>
      <c r="C25" s="20" t="s">
        <v>38</v>
      </c>
      <c r="D25" s="21" t="s">
        <v>497</v>
      </c>
      <c r="E25" s="22" t="s">
        <v>498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61" t="str">
        <f t="shared" si="1"/>
        <v>24079</v>
      </c>
      <c r="P25" s="107" t="str">
        <f t="shared" si="2"/>
        <v>เด็กหญิงณัทมน   อยู่ยิ่ง</v>
      </c>
      <c r="Q25" s="61">
        <v>5</v>
      </c>
    </row>
    <row r="26" spans="1:17" ht="15.95" customHeight="1" x14ac:dyDescent="0.2">
      <c r="A26" s="18">
        <v>23</v>
      </c>
      <c r="B26" s="19" t="s">
        <v>499</v>
      </c>
      <c r="C26" s="20" t="s">
        <v>38</v>
      </c>
      <c r="D26" s="21" t="s">
        <v>500</v>
      </c>
      <c r="E26" s="22" t="s">
        <v>501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61" t="str">
        <f t="shared" si="1"/>
        <v>24080</v>
      </c>
      <c r="P26" s="107" t="str">
        <f t="shared" si="2"/>
        <v>เด็กหญิงดวงกมล   นุ่มหมวก</v>
      </c>
      <c r="Q26" s="61">
        <v>5</v>
      </c>
    </row>
    <row r="27" spans="1:17" ht="15.95" customHeight="1" x14ac:dyDescent="0.2">
      <c r="A27" s="18">
        <v>24</v>
      </c>
      <c r="B27" s="19" t="s">
        <v>502</v>
      </c>
      <c r="C27" s="20" t="s">
        <v>38</v>
      </c>
      <c r="D27" s="21" t="s">
        <v>500</v>
      </c>
      <c r="E27" s="22" t="s">
        <v>503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61" t="str">
        <f t="shared" si="1"/>
        <v>24081</v>
      </c>
      <c r="P27" s="107" t="str">
        <f t="shared" si="2"/>
        <v>เด็กหญิงดวงกมล   อินประเสริฐ</v>
      </c>
      <c r="Q27" s="61">
        <v>5</v>
      </c>
    </row>
    <row r="28" spans="1:17" ht="15.95" customHeight="1" x14ac:dyDescent="0.2">
      <c r="A28" s="18">
        <v>25</v>
      </c>
      <c r="B28" s="19" t="s">
        <v>504</v>
      </c>
      <c r="C28" s="20" t="s">
        <v>38</v>
      </c>
      <c r="D28" s="21" t="s">
        <v>262</v>
      </c>
      <c r="E28" s="22" t="s">
        <v>505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61" t="str">
        <f t="shared" si="1"/>
        <v>24082</v>
      </c>
      <c r="P28" s="107" t="str">
        <f t="shared" si="2"/>
        <v>เด็กหญิงทิพวรรณ   ใบบัว</v>
      </c>
      <c r="Q28" s="61">
        <v>5</v>
      </c>
    </row>
    <row r="29" spans="1:17" ht="15.95" customHeight="1" x14ac:dyDescent="0.2">
      <c r="A29" s="18">
        <v>26</v>
      </c>
      <c r="B29" s="19" t="s">
        <v>506</v>
      </c>
      <c r="C29" s="20" t="s">
        <v>38</v>
      </c>
      <c r="D29" s="21" t="s">
        <v>507</v>
      </c>
      <c r="E29" s="22" t="s">
        <v>508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61" t="str">
        <f t="shared" si="1"/>
        <v>24083</v>
      </c>
      <c r="P29" s="107" t="str">
        <f t="shared" si="2"/>
        <v>เด็กหญิงธนัญญา   พลิกสี</v>
      </c>
      <c r="Q29" s="61">
        <v>5</v>
      </c>
    </row>
    <row r="30" spans="1:17" ht="15.95" customHeight="1" x14ac:dyDescent="0.2">
      <c r="A30" s="18">
        <v>27</v>
      </c>
      <c r="B30" s="19" t="s">
        <v>509</v>
      </c>
      <c r="C30" s="20" t="s">
        <v>38</v>
      </c>
      <c r="D30" s="21" t="s">
        <v>510</v>
      </c>
      <c r="E30" s="22" t="s">
        <v>511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61" t="str">
        <f t="shared" si="1"/>
        <v>24084</v>
      </c>
      <c r="P30" s="107" t="str">
        <f t="shared" si="2"/>
        <v>เด็กหญิงนพวรรณ   หวาเกตุ</v>
      </c>
      <c r="Q30" s="61">
        <v>5</v>
      </c>
    </row>
    <row r="31" spans="1:17" ht="15.95" customHeight="1" x14ac:dyDescent="0.2">
      <c r="A31" s="18">
        <v>28</v>
      </c>
      <c r="B31" s="19" t="s">
        <v>512</v>
      </c>
      <c r="C31" s="20" t="s">
        <v>38</v>
      </c>
      <c r="D31" s="21" t="s">
        <v>513</v>
      </c>
      <c r="E31" s="22" t="s">
        <v>514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61" t="str">
        <f t="shared" si="1"/>
        <v>24085</v>
      </c>
      <c r="P31" s="107" t="str">
        <f t="shared" si="2"/>
        <v>เด็กหญิงนวารัตน์   ห่วงศร</v>
      </c>
      <c r="Q31" s="61">
        <v>5</v>
      </c>
    </row>
    <row r="32" spans="1:17" ht="15.95" customHeight="1" x14ac:dyDescent="0.2">
      <c r="A32" s="18">
        <v>29</v>
      </c>
      <c r="B32" s="19" t="s">
        <v>515</v>
      </c>
      <c r="C32" s="20" t="s">
        <v>38</v>
      </c>
      <c r="D32" s="21" t="s">
        <v>516</v>
      </c>
      <c r="E32" s="22" t="s">
        <v>517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61" t="str">
        <f t="shared" si="1"/>
        <v>24086</v>
      </c>
      <c r="P32" s="107" t="str">
        <f t="shared" si="2"/>
        <v>เด็กหญิงปทิตตา   จูมี</v>
      </c>
      <c r="Q32" s="61">
        <v>5</v>
      </c>
    </row>
    <row r="33" spans="1:17" ht="15.95" customHeight="1" x14ac:dyDescent="0.2">
      <c r="A33" s="18">
        <v>30</v>
      </c>
      <c r="B33" s="19" t="s">
        <v>518</v>
      </c>
      <c r="C33" s="23" t="s">
        <v>38</v>
      </c>
      <c r="D33" s="24" t="s">
        <v>519</v>
      </c>
      <c r="E33" s="25" t="s">
        <v>520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61" t="str">
        <f t="shared" si="1"/>
        <v>24087</v>
      </c>
      <c r="P33" s="107" t="str">
        <f t="shared" si="2"/>
        <v>เด็กหญิงปาณิศา   สนมฉ่ำ</v>
      </c>
      <c r="Q33" s="61">
        <v>5</v>
      </c>
    </row>
    <row r="34" spans="1:17" ht="15.95" customHeight="1" x14ac:dyDescent="0.2">
      <c r="A34" s="18">
        <v>31</v>
      </c>
      <c r="B34" s="19" t="s">
        <v>521</v>
      </c>
      <c r="C34" s="20" t="s">
        <v>38</v>
      </c>
      <c r="D34" s="21" t="s">
        <v>158</v>
      </c>
      <c r="E34" s="22" t="s">
        <v>522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61" t="str">
        <f t="shared" si="1"/>
        <v>24088</v>
      </c>
      <c r="P34" s="107" t="str">
        <f t="shared" si="2"/>
        <v>เด็กหญิงแพรวา   พลสวัสดิ์</v>
      </c>
      <c r="Q34" s="61">
        <v>5</v>
      </c>
    </row>
    <row r="35" spans="1:17" ht="15.95" customHeight="1" x14ac:dyDescent="0.2">
      <c r="A35" s="18">
        <v>32</v>
      </c>
      <c r="B35" s="19" t="s">
        <v>523</v>
      </c>
      <c r="C35" s="20" t="s">
        <v>38</v>
      </c>
      <c r="D35" s="21" t="s">
        <v>524</v>
      </c>
      <c r="E35" s="22" t="s">
        <v>525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61" t="str">
        <f t="shared" si="1"/>
        <v>24089</v>
      </c>
      <c r="P35" s="107" t="str">
        <f t="shared" si="2"/>
        <v>เด็กหญิงลักษิกา   เกตุแย้ม</v>
      </c>
      <c r="Q35" s="61">
        <v>5</v>
      </c>
    </row>
    <row r="36" spans="1:17" ht="15.95" customHeight="1" x14ac:dyDescent="0.2">
      <c r="A36" s="18">
        <v>33</v>
      </c>
      <c r="B36" s="19" t="s">
        <v>526</v>
      </c>
      <c r="C36" s="20" t="s">
        <v>38</v>
      </c>
      <c r="D36" s="21" t="s">
        <v>527</v>
      </c>
      <c r="E36" s="22" t="s">
        <v>528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61" t="str">
        <f t="shared" si="1"/>
        <v>24090</v>
      </c>
      <c r="P36" s="107" t="str">
        <f t="shared" si="2"/>
        <v>เด็กหญิงสซิลา   เม่นสิน</v>
      </c>
      <c r="Q36" s="61">
        <v>5</v>
      </c>
    </row>
    <row r="37" spans="1:17" ht="15.95" customHeight="1" x14ac:dyDescent="0.2">
      <c r="A37" s="18">
        <v>34</v>
      </c>
      <c r="B37" s="19" t="s">
        <v>529</v>
      </c>
      <c r="C37" s="20" t="s">
        <v>38</v>
      </c>
      <c r="D37" s="21" t="s">
        <v>530</v>
      </c>
      <c r="E37" s="22" t="s">
        <v>531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61" t="str">
        <f t="shared" si="1"/>
        <v>24091</v>
      </c>
      <c r="P37" s="107" t="str">
        <f t="shared" si="2"/>
        <v>เด็กหญิงสาธิตา   ฟักบัว</v>
      </c>
      <c r="Q37" s="61">
        <v>5</v>
      </c>
    </row>
    <row r="38" spans="1:17" ht="15.95" customHeight="1" x14ac:dyDescent="0.2">
      <c r="A38" s="18">
        <v>35</v>
      </c>
      <c r="B38" s="19" t="s">
        <v>532</v>
      </c>
      <c r="C38" s="20" t="s">
        <v>38</v>
      </c>
      <c r="D38" s="21" t="s">
        <v>533</v>
      </c>
      <c r="E38" s="22" t="s">
        <v>534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61" t="str">
        <f t="shared" si="1"/>
        <v>24092</v>
      </c>
      <c r="P38" s="107" t="str">
        <f t="shared" si="2"/>
        <v>เด็กหญิงสุภัสสรา   เดชช้าง</v>
      </c>
      <c r="Q38" s="61">
        <v>5</v>
      </c>
    </row>
    <row r="39" spans="1:17" ht="15.95" customHeight="1" x14ac:dyDescent="0.2">
      <c r="A39" s="18">
        <v>36</v>
      </c>
      <c r="B39" s="19" t="s">
        <v>535</v>
      </c>
      <c r="C39" s="20" t="s">
        <v>38</v>
      </c>
      <c r="D39" s="21" t="s">
        <v>536</v>
      </c>
      <c r="E39" s="22" t="s">
        <v>537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61" t="str">
        <f t="shared" si="1"/>
        <v>24093</v>
      </c>
      <c r="P39" s="107" t="str">
        <f t="shared" si="2"/>
        <v>เด็กหญิงสุภาพร   สังข์เสม</v>
      </c>
      <c r="Q39" s="61">
        <v>5</v>
      </c>
    </row>
    <row r="40" spans="1:17" ht="15.95" customHeight="1" x14ac:dyDescent="0.2">
      <c r="A40" s="18">
        <v>37</v>
      </c>
      <c r="B40" s="19" t="s">
        <v>538</v>
      </c>
      <c r="C40" s="20" t="s">
        <v>38</v>
      </c>
      <c r="D40" s="21" t="s">
        <v>539</v>
      </c>
      <c r="E40" s="22" t="s">
        <v>540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61" t="str">
        <f t="shared" si="1"/>
        <v>24094</v>
      </c>
      <c r="P40" s="107" t="str">
        <f t="shared" si="2"/>
        <v>เด็กหญิงเสาวลักษณ์   ฟักคำ</v>
      </c>
      <c r="Q40" s="61">
        <v>5</v>
      </c>
    </row>
    <row r="41" spans="1:17" ht="15.95" customHeight="1" x14ac:dyDescent="0.2">
      <c r="A41" s="18">
        <v>38</v>
      </c>
      <c r="B41" s="19" t="s">
        <v>541</v>
      </c>
      <c r="C41" s="20" t="s">
        <v>38</v>
      </c>
      <c r="D41" s="21" t="s">
        <v>542</v>
      </c>
      <c r="E41" s="22" t="s">
        <v>80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61" t="str">
        <f t="shared" si="1"/>
        <v>24095</v>
      </c>
      <c r="P41" s="107" t="str">
        <f t="shared" si="2"/>
        <v>เด็กหญิงณิชานันท์   มาลา</v>
      </c>
      <c r="Q41" s="61">
        <v>5</v>
      </c>
    </row>
    <row r="42" spans="1:17" ht="15.95" customHeight="1" x14ac:dyDescent="0.2">
      <c r="A42" s="18">
        <v>39</v>
      </c>
      <c r="B42" s="19" t="s">
        <v>543</v>
      </c>
      <c r="C42" s="20" t="s">
        <v>38</v>
      </c>
      <c r="D42" s="21" t="s">
        <v>319</v>
      </c>
      <c r="E42" s="22" t="s">
        <v>544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61" t="str">
        <f t="shared" si="1"/>
        <v>24096</v>
      </c>
      <c r="P42" s="107" t="str">
        <f t="shared" si="2"/>
        <v>เด็กหญิงอรวรรณ   อาทิตย์</v>
      </c>
      <c r="Q42" s="61">
        <v>5</v>
      </c>
    </row>
    <row r="43" spans="1:17" ht="15.95" customHeight="1" x14ac:dyDescent="0.2">
      <c r="A43" s="18">
        <v>40</v>
      </c>
      <c r="B43" s="19" t="s">
        <v>545</v>
      </c>
      <c r="C43" s="20" t="s">
        <v>38</v>
      </c>
      <c r="D43" s="21" t="s">
        <v>546</v>
      </c>
      <c r="E43" s="21" t="s">
        <v>547</v>
      </c>
      <c r="F43" s="5"/>
      <c r="G43" s="5"/>
      <c r="H43" s="5"/>
      <c r="I43" s="5"/>
      <c r="J43" s="5"/>
      <c r="K43" s="5"/>
      <c r="L43" s="5"/>
      <c r="N43" s="61">
        <f t="shared" si="0"/>
        <v>40</v>
      </c>
      <c r="O43" s="61" t="str">
        <f t="shared" si="1"/>
        <v>24097</v>
      </c>
      <c r="P43" s="107" t="str">
        <f t="shared" si="2"/>
        <v>เด็กหญิงอริยา   เกิดคุ้ม</v>
      </c>
      <c r="Q43" s="61">
        <v>5</v>
      </c>
    </row>
    <row r="44" spans="1:17" ht="15.95" customHeight="1" x14ac:dyDescent="0.2">
      <c r="A44" s="18">
        <v>41</v>
      </c>
      <c r="B44" s="19" t="s">
        <v>548</v>
      </c>
      <c r="C44" s="20" t="s">
        <v>38</v>
      </c>
      <c r="D44" s="21" t="s">
        <v>549</v>
      </c>
      <c r="E44" s="21" t="s">
        <v>550</v>
      </c>
      <c r="F44" s="5"/>
      <c r="G44" s="26"/>
      <c r="H44" s="26"/>
      <c r="I44" s="26"/>
      <c r="J44" s="26"/>
      <c r="K44" s="26"/>
      <c r="L44" s="26"/>
      <c r="M44" s="27"/>
      <c r="N44" s="61">
        <f t="shared" si="0"/>
        <v>41</v>
      </c>
      <c r="O44" s="61" t="str">
        <f t="shared" si="1"/>
        <v>24098</v>
      </c>
      <c r="P44" s="107" t="str">
        <f t="shared" si="2"/>
        <v>เด็กหญิงอังคณา   ภิญโญ</v>
      </c>
      <c r="Q44" s="61">
        <v>5</v>
      </c>
    </row>
    <row r="45" spans="1:17" ht="15.95" customHeight="1" x14ac:dyDescent="0.2">
      <c r="A45" s="18">
        <v>42</v>
      </c>
      <c r="B45" s="19" t="s">
        <v>551</v>
      </c>
      <c r="C45" s="23" t="s">
        <v>38</v>
      </c>
      <c r="D45" s="24" t="s">
        <v>552</v>
      </c>
      <c r="E45" s="24" t="s">
        <v>553</v>
      </c>
      <c r="F45" s="5"/>
      <c r="G45" s="26"/>
      <c r="H45" s="26"/>
      <c r="I45" s="26"/>
      <c r="J45" s="26"/>
      <c r="K45" s="26"/>
      <c r="L45" s="26"/>
      <c r="M45" s="27"/>
      <c r="N45" s="61">
        <f t="shared" si="0"/>
        <v>42</v>
      </c>
      <c r="O45" s="61" t="str">
        <f t="shared" si="1"/>
        <v>24099</v>
      </c>
      <c r="P45" s="107" t="str">
        <f t="shared" si="2"/>
        <v>เด็กหญิงอัจฉราพรรณ   อินยัง</v>
      </c>
      <c r="Q45" s="61">
        <v>5</v>
      </c>
    </row>
    <row r="46" spans="1:17" ht="15.95" customHeight="1" x14ac:dyDescent="0.2">
      <c r="A46" s="18">
        <v>43</v>
      </c>
      <c r="B46" s="47" t="s">
        <v>554</v>
      </c>
      <c r="C46" s="48" t="s">
        <v>38</v>
      </c>
      <c r="D46" s="49" t="s">
        <v>555</v>
      </c>
      <c r="E46" s="49" t="s">
        <v>556</v>
      </c>
      <c r="F46" s="5"/>
      <c r="G46" s="5"/>
      <c r="H46" s="5"/>
      <c r="I46" s="5"/>
      <c r="J46" s="5"/>
      <c r="K46" s="5"/>
      <c r="L46" s="5"/>
      <c r="N46" s="61">
        <f t="shared" si="0"/>
        <v>43</v>
      </c>
      <c r="O46" s="61" t="str">
        <f t="shared" si="1"/>
        <v>24334</v>
      </c>
      <c r="P46" s="107" t="str">
        <f t="shared" si="2"/>
        <v>เด็กหญิงจิณห์นิภา   วงค์ยิ้มใย</v>
      </c>
      <c r="Q46" s="61">
        <v>5</v>
      </c>
    </row>
    <row r="47" spans="1:17" ht="14.1" customHeight="1" x14ac:dyDescent="0.2">
      <c r="C47" s="120" t="s">
        <v>1344</v>
      </c>
      <c r="D47" s="120"/>
      <c r="E47" s="120"/>
      <c r="F47" s="81" t="s">
        <v>1291</v>
      </c>
      <c r="G47" s="82"/>
      <c r="H47" s="81" t="s">
        <v>1228</v>
      </c>
      <c r="I47" s="81"/>
      <c r="J47" s="81" t="s">
        <v>1229</v>
      </c>
      <c r="K47" s="88"/>
    </row>
  </sheetData>
  <mergeCells count="4">
    <mergeCell ref="A1:L1"/>
    <mergeCell ref="A2:L2"/>
    <mergeCell ref="C3:E3"/>
    <mergeCell ref="C47:E47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view="pageBreakPreview" topLeftCell="A37" zoomScale="115" zoomScaleSheetLayoutView="115" workbookViewId="0">
      <selection activeCell="E43" sqref="E43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1.625" style="4" customWidth="1"/>
    <col min="5" max="5" width="12.625" style="4" customWidth="1"/>
    <col min="6" max="12" width="5.625" style="4" customWidth="1"/>
    <col min="13" max="14" width="4.75" style="4" customWidth="1"/>
    <col min="15" max="15" width="10.25" style="4" bestFit="1" customWidth="1"/>
    <col min="16" max="16" width="26.25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20.100000000000001" customHeight="1" x14ac:dyDescent="0.2">
      <c r="A2" s="116" t="s">
        <v>1317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s="46" customFormat="1" ht="17.100000000000001" customHeight="1" x14ac:dyDescent="0.25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s="46" customFormat="1" ht="17.100000000000001" customHeight="1" x14ac:dyDescent="0.25">
      <c r="A4" s="18">
        <v>1</v>
      </c>
      <c r="B4" s="19" t="s">
        <v>557</v>
      </c>
      <c r="C4" s="20" t="s">
        <v>2</v>
      </c>
      <c r="D4" s="21" t="s">
        <v>558</v>
      </c>
      <c r="E4" s="22" t="s">
        <v>559</v>
      </c>
      <c r="F4" s="5"/>
      <c r="G4" s="5"/>
      <c r="H4" s="5"/>
      <c r="I4" s="5"/>
      <c r="J4" s="5"/>
      <c r="K4" s="5"/>
      <c r="L4" s="5"/>
      <c r="N4" s="61">
        <v>1</v>
      </c>
      <c r="O4" s="61" t="str">
        <f>B4</f>
        <v>24100</v>
      </c>
      <c r="P4" s="107" t="str">
        <f>C4&amp;D4&amp;"   "&amp;E4</f>
        <v>เด็กชายจิรภัทร   มีรอด</v>
      </c>
      <c r="Q4" s="61">
        <v>6</v>
      </c>
    </row>
    <row r="5" spans="1:17" s="46" customFormat="1" ht="17.100000000000001" customHeight="1" x14ac:dyDescent="0.25">
      <c r="A5" s="18">
        <v>2</v>
      </c>
      <c r="B5" s="19" t="s">
        <v>560</v>
      </c>
      <c r="C5" s="20" t="s">
        <v>2</v>
      </c>
      <c r="D5" s="21" t="s">
        <v>561</v>
      </c>
      <c r="E5" s="22" t="s">
        <v>562</v>
      </c>
      <c r="F5" s="5"/>
      <c r="G5" s="5"/>
      <c r="H5" s="5"/>
      <c r="I5" s="5"/>
      <c r="J5" s="5"/>
      <c r="K5" s="5"/>
      <c r="L5" s="5"/>
      <c r="N5" s="61">
        <v>2</v>
      </c>
      <c r="O5" s="61" t="str">
        <f t="shared" ref="O5:O44" si="0">B5</f>
        <v>24101</v>
      </c>
      <c r="P5" s="107" t="str">
        <f t="shared" ref="P5:P44" si="1">C5&amp;D5&amp;"   "&amp;E5</f>
        <v>เด็กชายชยานันต์   เยขะจร</v>
      </c>
      <c r="Q5" s="61">
        <v>6</v>
      </c>
    </row>
    <row r="6" spans="1:17" s="46" customFormat="1" ht="17.100000000000001" customHeight="1" x14ac:dyDescent="0.25">
      <c r="A6" s="18">
        <v>3</v>
      </c>
      <c r="B6" s="19" t="s">
        <v>563</v>
      </c>
      <c r="C6" s="20" t="s">
        <v>2</v>
      </c>
      <c r="D6" s="21" t="s">
        <v>564</v>
      </c>
      <c r="E6" s="22" t="s">
        <v>1259</v>
      </c>
      <c r="F6" s="5"/>
      <c r="G6" s="5"/>
      <c r="H6" s="5"/>
      <c r="I6" s="5"/>
      <c r="J6" s="5"/>
      <c r="K6" s="5"/>
      <c r="L6" s="5"/>
      <c r="N6" s="61">
        <v>3</v>
      </c>
      <c r="O6" s="61" t="str">
        <f t="shared" si="0"/>
        <v>24102</v>
      </c>
      <c r="P6" s="107" t="str">
        <f t="shared" si="1"/>
        <v>เด็กชายชรัช   เฉวียงวาศ</v>
      </c>
      <c r="Q6" s="61">
        <v>6</v>
      </c>
    </row>
    <row r="7" spans="1:17" s="46" customFormat="1" ht="17.100000000000001" customHeight="1" x14ac:dyDescent="0.25">
      <c r="A7" s="18">
        <v>4</v>
      </c>
      <c r="B7" s="19" t="s">
        <v>565</v>
      </c>
      <c r="C7" s="20" t="s">
        <v>2</v>
      </c>
      <c r="D7" s="21" t="s">
        <v>566</v>
      </c>
      <c r="E7" s="22" t="s">
        <v>567</v>
      </c>
      <c r="F7" s="5"/>
      <c r="G7" s="5"/>
      <c r="H7" s="5"/>
      <c r="I7" s="5"/>
      <c r="J7" s="5"/>
      <c r="K7" s="5"/>
      <c r="L7" s="5"/>
      <c r="N7" s="61">
        <v>4</v>
      </c>
      <c r="O7" s="61" t="str">
        <f t="shared" si="0"/>
        <v>24103</v>
      </c>
      <c r="P7" s="107" t="str">
        <f t="shared" si="1"/>
        <v>เด็กชายชัยชาญ   สีแสง</v>
      </c>
      <c r="Q7" s="61">
        <v>6</v>
      </c>
    </row>
    <row r="8" spans="1:17" s="46" customFormat="1" ht="17.100000000000001" customHeight="1" x14ac:dyDescent="0.25">
      <c r="A8" s="18">
        <v>5</v>
      </c>
      <c r="B8" s="19" t="s">
        <v>568</v>
      </c>
      <c r="C8" s="20" t="s">
        <v>2</v>
      </c>
      <c r="D8" s="21" t="s">
        <v>569</v>
      </c>
      <c r="E8" s="22" t="s">
        <v>570</v>
      </c>
      <c r="F8" s="5"/>
      <c r="G8" s="5"/>
      <c r="H8" s="5"/>
      <c r="I8" s="5"/>
      <c r="J8" s="5"/>
      <c r="K8" s="5"/>
      <c r="L8" s="5"/>
      <c r="N8" s="61">
        <v>5</v>
      </c>
      <c r="O8" s="61" t="str">
        <f t="shared" si="0"/>
        <v>24104</v>
      </c>
      <c r="P8" s="107" t="str">
        <f t="shared" si="1"/>
        <v>เด็กชายโชคไชย   เชื้อมีศรี</v>
      </c>
      <c r="Q8" s="61">
        <v>6</v>
      </c>
    </row>
    <row r="9" spans="1:17" s="46" customFormat="1" ht="17.100000000000001" customHeight="1" x14ac:dyDescent="0.25">
      <c r="A9" s="18">
        <v>6</v>
      </c>
      <c r="B9" s="19" t="s">
        <v>571</v>
      </c>
      <c r="C9" s="20" t="s">
        <v>2</v>
      </c>
      <c r="D9" s="21" t="s">
        <v>447</v>
      </c>
      <c r="E9" s="22" t="s">
        <v>572</v>
      </c>
      <c r="F9" s="5"/>
      <c r="G9" s="5"/>
      <c r="H9" s="5"/>
      <c r="I9" s="5"/>
      <c r="J9" s="5"/>
      <c r="K9" s="5"/>
      <c r="L9" s="5"/>
      <c r="N9" s="61">
        <v>6</v>
      </c>
      <c r="O9" s="61" t="str">
        <f t="shared" si="0"/>
        <v>24105</v>
      </c>
      <c r="P9" s="107" t="str">
        <f t="shared" si="1"/>
        <v>เด็กชายณรงค์ชัย   สีหลักร้อย</v>
      </c>
      <c r="Q9" s="61">
        <v>6</v>
      </c>
    </row>
    <row r="10" spans="1:17" s="46" customFormat="1" ht="17.100000000000001" customHeight="1" x14ac:dyDescent="0.25">
      <c r="A10" s="18">
        <v>7</v>
      </c>
      <c r="B10" s="19" t="s">
        <v>573</v>
      </c>
      <c r="C10" s="20" t="s">
        <v>2</v>
      </c>
      <c r="D10" s="21" t="s">
        <v>574</v>
      </c>
      <c r="E10" s="22" t="s">
        <v>575</v>
      </c>
      <c r="F10" s="5"/>
      <c r="G10" s="5"/>
      <c r="H10" s="5"/>
      <c r="I10" s="5"/>
      <c r="J10" s="5"/>
      <c r="K10" s="5"/>
      <c r="L10" s="5"/>
      <c r="N10" s="61">
        <v>7</v>
      </c>
      <c r="O10" s="61" t="str">
        <f t="shared" si="0"/>
        <v>24106</v>
      </c>
      <c r="P10" s="107" t="str">
        <f t="shared" si="1"/>
        <v>เด็กชายณัฐกฤษ   โสภารัตนากูล</v>
      </c>
      <c r="Q10" s="61">
        <v>6</v>
      </c>
    </row>
    <row r="11" spans="1:17" s="46" customFormat="1" ht="17.100000000000001" customHeight="1" x14ac:dyDescent="0.25">
      <c r="A11" s="18">
        <v>8</v>
      </c>
      <c r="B11" s="19" t="s">
        <v>576</v>
      </c>
      <c r="C11" s="20" t="s">
        <v>2</v>
      </c>
      <c r="D11" s="21" t="s">
        <v>577</v>
      </c>
      <c r="E11" s="22" t="s">
        <v>578</v>
      </c>
      <c r="F11" s="5"/>
      <c r="G11" s="5"/>
      <c r="H11" s="5"/>
      <c r="I11" s="5"/>
      <c r="J11" s="5"/>
      <c r="K11" s="5"/>
      <c r="L11" s="5"/>
      <c r="N11" s="61">
        <v>8</v>
      </c>
      <c r="O11" s="61" t="str">
        <f t="shared" si="0"/>
        <v>24107</v>
      </c>
      <c r="P11" s="107" t="str">
        <f t="shared" si="1"/>
        <v>เด็กชายณัฐตพันธ์   พรมประสิทธิ์</v>
      </c>
      <c r="Q11" s="61">
        <v>6</v>
      </c>
    </row>
    <row r="12" spans="1:17" s="46" customFormat="1" ht="17.100000000000001" customHeight="1" x14ac:dyDescent="0.25">
      <c r="A12" s="18">
        <v>9</v>
      </c>
      <c r="B12" s="19" t="s">
        <v>579</v>
      </c>
      <c r="C12" s="20" t="s">
        <v>2</v>
      </c>
      <c r="D12" s="21" t="s">
        <v>348</v>
      </c>
      <c r="E12" s="22" t="s">
        <v>580</v>
      </c>
      <c r="F12" s="5"/>
      <c r="G12" s="5"/>
      <c r="H12" s="5"/>
      <c r="I12" s="5"/>
      <c r="J12" s="5"/>
      <c r="K12" s="5"/>
      <c r="L12" s="5"/>
      <c r="N12" s="61">
        <v>9</v>
      </c>
      <c r="O12" s="61" t="str">
        <f t="shared" si="0"/>
        <v>24108</v>
      </c>
      <c r="P12" s="107" t="str">
        <f t="shared" si="1"/>
        <v>เด็กชายธนากร   พันมา</v>
      </c>
      <c r="Q12" s="61">
        <v>6</v>
      </c>
    </row>
    <row r="13" spans="1:17" s="46" customFormat="1" ht="17.100000000000001" customHeight="1" x14ac:dyDescent="0.25">
      <c r="A13" s="18">
        <v>10</v>
      </c>
      <c r="B13" s="19" t="s">
        <v>581</v>
      </c>
      <c r="C13" s="20" t="s">
        <v>2</v>
      </c>
      <c r="D13" s="21" t="s">
        <v>582</v>
      </c>
      <c r="E13" s="22" t="s">
        <v>583</v>
      </c>
      <c r="F13" s="5"/>
      <c r="G13" s="5"/>
      <c r="H13" s="5"/>
      <c r="I13" s="5"/>
      <c r="J13" s="5"/>
      <c r="K13" s="5"/>
      <c r="L13" s="5"/>
      <c r="N13" s="61">
        <v>10</v>
      </c>
      <c r="O13" s="61" t="str">
        <f t="shared" si="0"/>
        <v>24109</v>
      </c>
      <c r="P13" s="107" t="str">
        <f t="shared" si="1"/>
        <v>เด็กชายนภากร   แผ้วเกษม</v>
      </c>
      <c r="Q13" s="61">
        <v>6</v>
      </c>
    </row>
    <row r="14" spans="1:17" s="46" customFormat="1" ht="17.100000000000001" customHeight="1" x14ac:dyDescent="0.25">
      <c r="A14" s="18">
        <v>11</v>
      </c>
      <c r="B14" s="19" t="s">
        <v>584</v>
      </c>
      <c r="C14" s="20" t="s">
        <v>2</v>
      </c>
      <c r="D14" s="21" t="s">
        <v>585</v>
      </c>
      <c r="E14" s="22" t="s">
        <v>586</v>
      </c>
      <c r="F14" s="5"/>
      <c r="G14" s="5"/>
      <c r="H14" s="5"/>
      <c r="I14" s="5"/>
      <c r="J14" s="5"/>
      <c r="K14" s="5"/>
      <c r="L14" s="5"/>
      <c r="N14" s="61">
        <v>11</v>
      </c>
      <c r="O14" s="61" t="str">
        <f t="shared" si="0"/>
        <v>24110</v>
      </c>
      <c r="P14" s="107" t="str">
        <f t="shared" si="1"/>
        <v>เด็กชายนันทิพัฒน์   แดงมี</v>
      </c>
      <c r="Q14" s="61">
        <v>6</v>
      </c>
    </row>
    <row r="15" spans="1:17" s="46" customFormat="1" ht="17.100000000000001" customHeight="1" x14ac:dyDescent="0.25">
      <c r="A15" s="18">
        <v>12</v>
      </c>
      <c r="B15" s="19" t="s">
        <v>587</v>
      </c>
      <c r="C15" s="20" t="s">
        <v>2</v>
      </c>
      <c r="D15" s="21" t="s">
        <v>588</v>
      </c>
      <c r="E15" s="22" t="s">
        <v>589</v>
      </c>
      <c r="F15" s="5"/>
      <c r="G15" s="5"/>
      <c r="H15" s="5"/>
      <c r="I15" s="5"/>
      <c r="J15" s="5"/>
      <c r="K15" s="5"/>
      <c r="L15" s="5"/>
      <c r="N15" s="61">
        <v>12</v>
      </c>
      <c r="O15" s="61" t="str">
        <f t="shared" si="0"/>
        <v>24111</v>
      </c>
      <c r="P15" s="107" t="str">
        <f t="shared" si="1"/>
        <v>เด็กชายปรมินทร์   ขำกัน</v>
      </c>
      <c r="Q15" s="61">
        <v>6</v>
      </c>
    </row>
    <row r="16" spans="1:17" s="46" customFormat="1" ht="17.100000000000001" customHeight="1" x14ac:dyDescent="0.25">
      <c r="A16" s="18">
        <v>13</v>
      </c>
      <c r="B16" s="19" t="s">
        <v>590</v>
      </c>
      <c r="C16" s="20" t="s">
        <v>2</v>
      </c>
      <c r="D16" s="21" t="s">
        <v>1260</v>
      </c>
      <c r="E16" s="22" t="s">
        <v>591</v>
      </c>
      <c r="F16" s="5"/>
      <c r="G16" s="5"/>
      <c r="H16" s="5"/>
      <c r="I16" s="5"/>
      <c r="J16" s="5"/>
      <c r="K16" s="5"/>
      <c r="L16" s="5"/>
      <c r="N16" s="61">
        <v>13</v>
      </c>
      <c r="O16" s="61" t="str">
        <f t="shared" si="0"/>
        <v>24112</v>
      </c>
      <c r="P16" s="107" t="str">
        <f t="shared" si="1"/>
        <v>เด็กชายปิยะพงษ์   ทองแตม</v>
      </c>
      <c r="Q16" s="61">
        <v>6</v>
      </c>
    </row>
    <row r="17" spans="1:17" s="46" customFormat="1" ht="17.100000000000001" customHeight="1" x14ac:dyDescent="0.25">
      <c r="A17" s="18">
        <v>14</v>
      </c>
      <c r="B17" s="19" t="s">
        <v>592</v>
      </c>
      <c r="C17" s="20" t="s">
        <v>2</v>
      </c>
      <c r="D17" s="21" t="s">
        <v>593</v>
      </c>
      <c r="E17" s="22" t="s">
        <v>594</v>
      </c>
      <c r="F17" s="5"/>
      <c r="G17" s="5"/>
      <c r="H17" s="5"/>
      <c r="I17" s="5"/>
      <c r="J17" s="5"/>
      <c r="K17" s="5"/>
      <c r="L17" s="5"/>
      <c r="N17" s="61">
        <v>14</v>
      </c>
      <c r="O17" s="61" t="str">
        <f t="shared" si="0"/>
        <v>24113</v>
      </c>
      <c r="P17" s="107" t="str">
        <f t="shared" si="1"/>
        <v>เด็กชายพงศธร   ทองอู๋</v>
      </c>
      <c r="Q17" s="61">
        <v>6</v>
      </c>
    </row>
    <row r="18" spans="1:17" s="46" customFormat="1" ht="17.100000000000001" customHeight="1" x14ac:dyDescent="0.25">
      <c r="A18" s="18">
        <v>15</v>
      </c>
      <c r="B18" s="19" t="s">
        <v>595</v>
      </c>
      <c r="C18" s="23" t="s">
        <v>2</v>
      </c>
      <c r="D18" s="24" t="s">
        <v>596</v>
      </c>
      <c r="E18" s="25" t="s">
        <v>597</v>
      </c>
      <c r="F18" s="5"/>
      <c r="G18" s="5"/>
      <c r="H18" s="5"/>
      <c r="I18" s="5"/>
      <c r="J18" s="5"/>
      <c r="K18" s="5"/>
      <c r="L18" s="5"/>
      <c r="N18" s="61">
        <v>15</v>
      </c>
      <c r="O18" s="61" t="str">
        <f t="shared" si="0"/>
        <v>24114</v>
      </c>
      <c r="P18" s="107" t="str">
        <f t="shared" si="1"/>
        <v>เด็กชายพีรณัฐ   ช้างภู่พงางาม</v>
      </c>
      <c r="Q18" s="61">
        <v>6</v>
      </c>
    </row>
    <row r="19" spans="1:17" s="46" customFormat="1" ht="17.100000000000001" customHeight="1" x14ac:dyDescent="0.25">
      <c r="A19" s="18">
        <v>16</v>
      </c>
      <c r="B19" s="19" t="s">
        <v>598</v>
      </c>
      <c r="C19" s="20" t="s">
        <v>2</v>
      </c>
      <c r="D19" s="21" t="s">
        <v>599</v>
      </c>
      <c r="E19" s="22" t="s">
        <v>600</v>
      </c>
      <c r="F19" s="5"/>
      <c r="G19" s="5"/>
      <c r="H19" s="5"/>
      <c r="I19" s="5"/>
      <c r="J19" s="5"/>
      <c r="K19" s="5"/>
      <c r="L19" s="5"/>
      <c r="N19" s="61">
        <v>16</v>
      </c>
      <c r="O19" s="61" t="str">
        <f t="shared" si="0"/>
        <v>24115</v>
      </c>
      <c r="P19" s="107" t="str">
        <f t="shared" si="1"/>
        <v>เด็กชายรพีพัฒน์   เพชรพล</v>
      </c>
      <c r="Q19" s="61">
        <v>6</v>
      </c>
    </row>
    <row r="20" spans="1:17" s="46" customFormat="1" ht="17.100000000000001" customHeight="1" x14ac:dyDescent="0.25">
      <c r="A20" s="18">
        <v>17</v>
      </c>
      <c r="B20" s="19" t="s">
        <v>601</v>
      </c>
      <c r="C20" s="20" t="s">
        <v>2</v>
      </c>
      <c r="D20" s="21" t="s">
        <v>602</v>
      </c>
      <c r="E20" s="22" t="s">
        <v>1261</v>
      </c>
      <c r="F20" s="5"/>
      <c r="G20" s="5"/>
      <c r="H20" s="5"/>
      <c r="I20" s="5"/>
      <c r="J20" s="5"/>
      <c r="K20" s="5"/>
      <c r="L20" s="5"/>
      <c r="N20" s="61">
        <v>17</v>
      </c>
      <c r="O20" s="61" t="str">
        <f t="shared" si="0"/>
        <v>24116</v>
      </c>
      <c r="P20" s="107" t="str">
        <f t="shared" si="1"/>
        <v>เด็กชายวรปัตย์   ลีละสัจจกุล</v>
      </c>
      <c r="Q20" s="61">
        <v>6</v>
      </c>
    </row>
    <row r="21" spans="1:17" s="46" customFormat="1" ht="17.100000000000001" customHeight="1" x14ac:dyDescent="0.25">
      <c r="A21" s="18">
        <v>18</v>
      </c>
      <c r="B21" s="19" t="s">
        <v>603</v>
      </c>
      <c r="C21" s="20" t="s">
        <v>2</v>
      </c>
      <c r="D21" s="21" t="s">
        <v>604</v>
      </c>
      <c r="E21" s="22" t="s">
        <v>605</v>
      </c>
      <c r="F21" s="5"/>
      <c r="G21" s="5"/>
      <c r="H21" s="5"/>
      <c r="I21" s="5"/>
      <c r="J21" s="5"/>
      <c r="K21" s="5"/>
      <c r="L21" s="5"/>
      <c r="N21" s="61">
        <v>18</v>
      </c>
      <c r="O21" s="61" t="str">
        <f t="shared" si="0"/>
        <v>24117</v>
      </c>
      <c r="P21" s="107" t="str">
        <f t="shared" si="1"/>
        <v>เด็กชายวุฒิชัย   นุ่มน้อย</v>
      </c>
      <c r="Q21" s="61">
        <v>6</v>
      </c>
    </row>
    <row r="22" spans="1:17" s="46" customFormat="1" ht="17.100000000000001" customHeight="1" x14ac:dyDescent="0.25">
      <c r="A22" s="18">
        <v>19</v>
      </c>
      <c r="B22" s="19" t="s">
        <v>606</v>
      </c>
      <c r="C22" s="20" t="s">
        <v>2</v>
      </c>
      <c r="D22" s="21" t="s">
        <v>604</v>
      </c>
      <c r="E22" s="22" t="s">
        <v>607</v>
      </c>
      <c r="F22" s="5"/>
      <c r="G22" s="5"/>
      <c r="H22" s="5"/>
      <c r="I22" s="5"/>
      <c r="J22" s="5"/>
      <c r="K22" s="5"/>
      <c r="L22" s="5"/>
      <c r="N22" s="61">
        <v>19</v>
      </c>
      <c r="O22" s="61" t="str">
        <f t="shared" si="0"/>
        <v>24118</v>
      </c>
      <c r="P22" s="107" t="str">
        <f t="shared" si="1"/>
        <v>เด็กชายวุฒิชัย   เกตุแก้ว</v>
      </c>
      <c r="Q22" s="61">
        <v>6</v>
      </c>
    </row>
    <row r="23" spans="1:17" s="46" customFormat="1" ht="17.100000000000001" customHeight="1" x14ac:dyDescent="0.25">
      <c r="A23" s="18">
        <v>20</v>
      </c>
      <c r="B23" s="19" t="s">
        <v>608</v>
      </c>
      <c r="C23" s="20" t="s">
        <v>2</v>
      </c>
      <c r="D23" s="21" t="s">
        <v>609</v>
      </c>
      <c r="E23" s="22" t="s">
        <v>610</v>
      </c>
      <c r="F23" s="5"/>
      <c r="G23" s="5"/>
      <c r="H23" s="5"/>
      <c r="I23" s="5"/>
      <c r="J23" s="5"/>
      <c r="K23" s="5"/>
      <c r="L23" s="5"/>
      <c r="N23" s="61">
        <v>20</v>
      </c>
      <c r="O23" s="61" t="str">
        <f t="shared" si="0"/>
        <v>24119</v>
      </c>
      <c r="P23" s="107" t="str">
        <f t="shared" si="1"/>
        <v>เด็กชายศิริจันทร์โท   เพ็งพืช</v>
      </c>
      <c r="Q23" s="61">
        <v>6</v>
      </c>
    </row>
    <row r="24" spans="1:17" s="46" customFormat="1" ht="17.100000000000001" customHeight="1" x14ac:dyDescent="0.25">
      <c r="A24" s="18">
        <v>21</v>
      </c>
      <c r="B24" s="19" t="s">
        <v>611</v>
      </c>
      <c r="C24" s="20" t="s">
        <v>2</v>
      </c>
      <c r="D24" s="21" t="s">
        <v>612</v>
      </c>
      <c r="E24" s="22" t="s">
        <v>613</v>
      </c>
      <c r="F24" s="5"/>
      <c r="G24" s="5"/>
      <c r="H24" s="5"/>
      <c r="I24" s="5"/>
      <c r="J24" s="5"/>
      <c r="K24" s="5"/>
      <c r="L24" s="5"/>
      <c r="N24" s="61">
        <v>21</v>
      </c>
      <c r="O24" s="61" t="str">
        <f t="shared" si="0"/>
        <v>24120</v>
      </c>
      <c r="P24" s="107" t="str">
        <f t="shared" si="1"/>
        <v>เด็กชายอธิวัฒน์   แตงช้าง</v>
      </c>
      <c r="Q24" s="61">
        <v>6</v>
      </c>
    </row>
    <row r="25" spans="1:17" s="46" customFormat="1" ht="17.100000000000001" customHeight="1" x14ac:dyDescent="0.25">
      <c r="A25" s="18">
        <v>22</v>
      </c>
      <c r="B25" s="19" t="s">
        <v>614</v>
      </c>
      <c r="C25" s="20" t="s">
        <v>38</v>
      </c>
      <c r="D25" s="21" t="s">
        <v>615</v>
      </c>
      <c r="E25" s="22" t="s">
        <v>616</v>
      </c>
      <c r="F25" s="5"/>
      <c r="G25" s="5"/>
      <c r="H25" s="5"/>
      <c r="I25" s="5"/>
      <c r="J25" s="5"/>
      <c r="K25" s="5"/>
      <c r="L25" s="5"/>
      <c r="N25" s="61">
        <v>22</v>
      </c>
      <c r="O25" s="61" t="str">
        <f t="shared" si="0"/>
        <v>24121</v>
      </c>
      <c r="P25" s="107" t="str">
        <f t="shared" si="1"/>
        <v>เด็กหญิงกฤติกา   ผ่องศรี</v>
      </c>
      <c r="Q25" s="61">
        <v>6</v>
      </c>
    </row>
    <row r="26" spans="1:17" s="46" customFormat="1" ht="17.100000000000001" customHeight="1" x14ac:dyDescent="0.25">
      <c r="A26" s="18">
        <v>23</v>
      </c>
      <c r="B26" s="19" t="s">
        <v>617</v>
      </c>
      <c r="C26" s="20" t="s">
        <v>38</v>
      </c>
      <c r="D26" s="21" t="s">
        <v>618</v>
      </c>
      <c r="E26" s="22" t="s">
        <v>619</v>
      </c>
      <c r="F26" s="5"/>
      <c r="G26" s="5"/>
      <c r="H26" s="5"/>
      <c r="I26" s="5"/>
      <c r="J26" s="5"/>
      <c r="K26" s="5"/>
      <c r="L26" s="5"/>
      <c r="N26" s="61">
        <v>23</v>
      </c>
      <c r="O26" s="61" t="str">
        <f t="shared" si="0"/>
        <v>24122</v>
      </c>
      <c r="P26" s="107" t="str">
        <f t="shared" si="1"/>
        <v>เด็กหญิงกองทอง   กิ่งคำ</v>
      </c>
      <c r="Q26" s="61">
        <v>6</v>
      </c>
    </row>
    <row r="27" spans="1:17" s="46" customFormat="1" ht="17.100000000000001" customHeight="1" x14ac:dyDescent="0.25">
      <c r="A27" s="18">
        <v>24</v>
      </c>
      <c r="B27" s="19" t="s">
        <v>620</v>
      </c>
      <c r="C27" s="20" t="s">
        <v>38</v>
      </c>
      <c r="D27" s="21" t="s">
        <v>1245</v>
      </c>
      <c r="E27" s="22" t="s">
        <v>621</v>
      </c>
      <c r="F27" s="5"/>
      <c r="G27" s="5"/>
      <c r="H27" s="5"/>
      <c r="I27" s="5"/>
      <c r="J27" s="5"/>
      <c r="K27" s="5"/>
      <c r="L27" s="5"/>
      <c r="N27" s="61">
        <v>24</v>
      </c>
      <c r="O27" s="61" t="str">
        <f t="shared" si="0"/>
        <v>24123</v>
      </c>
      <c r="P27" s="107" t="str">
        <f t="shared" si="1"/>
        <v>เด็กหญิงแก้วเกล้า   บุญเปรม</v>
      </c>
      <c r="Q27" s="61">
        <v>6</v>
      </c>
    </row>
    <row r="28" spans="1:17" s="46" customFormat="1" ht="17.100000000000001" customHeight="1" x14ac:dyDescent="0.25">
      <c r="A28" s="18">
        <v>25</v>
      </c>
      <c r="B28" s="19" t="s">
        <v>622</v>
      </c>
      <c r="C28" s="20" t="s">
        <v>38</v>
      </c>
      <c r="D28" s="21" t="s">
        <v>623</v>
      </c>
      <c r="E28" s="22" t="s">
        <v>624</v>
      </c>
      <c r="F28" s="5"/>
      <c r="G28" s="5"/>
      <c r="H28" s="5"/>
      <c r="I28" s="5"/>
      <c r="J28" s="5"/>
      <c r="K28" s="5"/>
      <c r="L28" s="5"/>
      <c r="N28" s="61">
        <v>25</v>
      </c>
      <c r="O28" s="61" t="str">
        <f t="shared" si="0"/>
        <v>24124</v>
      </c>
      <c r="P28" s="107" t="str">
        <f t="shared" si="1"/>
        <v>เด็กหญิงชฎาพร   ภูมรัน</v>
      </c>
      <c r="Q28" s="61">
        <v>6</v>
      </c>
    </row>
    <row r="29" spans="1:17" s="46" customFormat="1" ht="17.100000000000001" customHeight="1" x14ac:dyDescent="0.25">
      <c r="A29" s="18">
        <v>26</v>
      </c>
      <c r="B29" s="19" t="s">
        <v>625</v>
      </c>
      <c r="C29" s="20" t="s">
        <v>38</v>
      </c>
      <c r="D29" s="21" t="s">
        <v>626</v>
      </c>
      <c r="E29" s="22" t="s">
        <v>627</v>
      </c>
      <c r="F29" s="5"/>
      <c r="G29" s="5"/>
      <c r="H29" s="5"/>
      <c r="I29" s="5"/>
      <c r="J29" s="5"/>
      <c r="K29" s="5"/>
      <c r="L29" s="5"/>
      <c r="N29" s="61">
        <v>26</v>
      </c>
      <c r="O29" s="61" t="str">
        <f t="shared" si="0"/>
        <v>24125</v>
      </c>
      <c r="P29" s="107" t="str">
        <f t="shared" si="1"/>
        <v>เด็กหญิงณกานต์   เดชเกตุ</v>
      </c>
      <c r="Q29" s="61">
        <v>6</v>
      </c>
    </row>
    <row r="30" spans="1:17" s="46" customFormat="1" ht="17.100000000000001" customHeight="1" x14ac:dyDescent="0.25">
      <c r="A30" s="18">
        <v>27</v>
      </c>
      <c r="B30" s="19" t="s">
        <v>628</v>
      </c>
      <c r="C30" s="20" t="s">
        <v>38</v>
      </c>
      <c r="D30" s="21" t="s">
        <v>629</v>
      </c>
      <c r="E30" s="22" t="s">
        <v>630</v>
      </c>
      <c r="F30" s="5"/>
      <c r="G30" s="5"/>
      <c r="H30" s="5"/>
      <c r="I30" s="5"/>
      <c r="J30" s="5"/>
      <c r="K30" s="5"/>
      <c r="L30" s="5"/>
      <c r="N30" s="61">
        <v>27</v>
      </c>
      <c r="O30" s="61" t="str">
        <f t="shared" si="0"/>
        <v>24126</v>
      </c>
      <c r="P30" s="107" t="str">
        <f t="shared" si="1"/>
        <v>เด็กหญิงณพัชชนันท์   โภควงศ์หิรัญ</v>
      </c>
      <c r="Q30" s="61">
        <v>6</v>
      </c>
    </row>
    <row r="31" spans="1:17" s="46" customFormat="1" ht="17.100000000000001" customHeight="1" x14ac:dyDescent="0.25">
      <c r="A31" s="18">
        <v>28</v>
      </c>
      <c r="B31" s="19" t="s">
        <v>631</v>
      </c>
      <c r="C31" s="20" t="s">
        <v>38</v>
      </c>
      <c r="D31" s="21" t="s">
        <v>632</v>
      </c>
      <c r="E31" s="22" t="s">
        <v>633</v>
      </c>
      <c r="F31" s="5"/>
      <c r="G31" s="5"/>
      <c r="H31" s="5"/>
      <c r="I31" s="5"/>
      <c r="J31" s="5"/>
      <c r="K31" s="5"/>
      <c r="L31" s="5"/>
      <c r="N31" s="61">
        <v>28</v>
      </c>
      <c r="O31" s="61" t="str">
        <f t="shared" si="0"/>
        <v>24127</v>
      </c>
      <c r="P31" s="107" t="str">
        <f t="shared" si="1"/>
        <v>เด็กหญิงนันท์นภัส   เสือจงภู</v>
      </c>
      <c r="Q31" s="61">
        <v>6</v>
      </c>
    </row>
    <row r="32" spans="1:17" s="46" customFormat="1" ht="17.100000000000001" customHeight="1" x14ac:dyDescent="0.25">
      <c r="A32" s="18">
        <v>29</v>
      </c>
      <c r="B32" s="19" t="s">
        <v>634</v>
      </c>
      <c r="C32" s="20" t="s">
        <v>38</v>
      </c>
      <c r="D32" s="21" t="s">
        <v>635</v>
      </c>
      <c r="E32" s="22" t="s">
        <v>636</v>
      </c>
      <c r="F32" s="5"/>
      <c r="G32" s="5"/>
      <c r="H32" s="5"/>
      <c r="I32" s="5"/>
      <c r="J32" s="5"/>
      <c r="K32" s="5"/>
      <c r="L32" s="5"/>
      <c r="N32" s="61">
        <v>29</v>
      </c>
      <c r="O32" s="61" t="str">
        <f t="shared" si="0"/>
        <v>24128</v>
      </c>
      <c r="P32" s="107" t="str">
        <f t="shared" si="1"/>
        <v>เด็กหญิงเนตรนภิส   อยู่ยืด</v>
      </c>
      <c r="Q32" s="61">
        <v>6</v>
      </c>
    </row>
    <row r="33" spans="1:17" s="46" customFormat="1" ht="17.100000000000001" customHeight="1" x14ac:dyDescent="0.25">
      <c r="A33" s="18">
        <v>30</v>
      </c>
      <c r="B33" s="19" t="s">
        <v>637</v>
      </c>
      <c r="C33" s="20" t="s">
        <v>38</v>
      </c>
      <c r="D33" s="21" t="s">
        <v>638</v>
      </c>
      <c r="E33" s="22" t="s">
        <v>639</v>
      </c>
      <c r="F33" s="5"/>
      <c r="G33" s="5"/>
      <c r="H33" s="5"/>
      <c r="I33" s="5"/>
      <c r="J33" s="5"/>
      <c r="K33" s="5"/>
      <c r="L33" s="5"/>
      <c r="N33" s="61">
        <v>30</v>
      </c>
      <c r="O33" s="61" t="str">
        <f t="shared" si="0"/>
        <v>24129</v>
      </c>
      <c r="P33" s="107" t="str">
        <f t="shared" si="1"/>
        <v>เด็กหญิงประภัสรา   บุญเกตุ</v>
      </c>
      <c r="Q33" s="61">
        <v>6</v>
      </c>
    </row>
    <row r="34" spans="1:17" s="46" customFormat="1" ht="17.100000000000001" customHeight="1" x14ac:dyDescent="0.25">
      <c r="A34" s="18">
        <v>31</v>
      </c>
      <c r="B34" s="19" t="s">
        <v>640</v>
      </c>
      <c r="C34" s="20" t="s">
        <v>38</v>
      </c>
      <c r="D34" s="21" t="s">
        <v>641</v>
      </c>
      <c r="E34" s="22" t="s">
        <v>642</v>
      </c>
      <c r="F34" s="5"/>
      <c r="G34" s="5"/>
      <c r="H34" s="5"/>
      <c r="I34" s="5"/>
      <c r="J34" s="5"/>
      <c r="K34" s="5"/>
      <c r="L34" s="5"/>
      <c r="N34" s="61">
        <v>31</v>
      </c>
      <c r="O34" s="61" t="str">
        <f t="shared" si="0"/>
        <v>24130</v>
      </c>
      <c r="P34" s="107" t="str">
        <f t="shared" si="1"/>
        <v>เด็กหญิงรมย์รวินท์   เปี่ยมแพร</v>
      </c>
      <c r="Q34" s="61">
        <v>6</v>
      </c>
    </row>
    <row r="35" spans="1:17" s="46" customFormat="1" ht="17.100000000000001" customHeight="1" x14ac:dyDescent="0.25">
      <c r="A35" s="18">
        <v>32</v>
      </c>
      <c r="B35" s="19" t="s">
        <v>643</v>
      </c>
      <c r="C35" s="20" t="s">
        <v>38</v>
      </c>
      <c r="D35" s="21" t="s">
        <v>644</v>
      </c>
      <c r="E35" s="22" t="s">
        <v>1275</v>
      </c>
      <c r="F35" s="5"/>
      <c r="G35" s="5"/>
      <c r="H35" s="5"/>
      <c r="I35" s="5"/>
      <c r="J35" s="5"/>
      <c r="K35" s="5"/>
      <c r="L35" s="5"/>
      <c r="N35" s="61">
        <v>32</v>
      </c>
      <c r="O35" s="61" t="str">
        <f t="shared" si="0"/>
        <v>24131</v>
      </c>
      <c r="P35" s="107" t="str">
        <f t="shared" si="1"/>
        <v>เด็กหญิงรัชดา   กันทะเตียน</v>
      </c>
      <c r="Q35" s="61">
        <v>6</v>
      </c>
    </row>
    <row r="36" spans="1:17" s="46" customFormat="1" ht="17.100000000000001" customHeight="1" x14ac:dyDescent="0.25">
      <c r="A36" s="18">
        <v>33</v>
      </c>
      <c r="B36" s="19" t="s">
        <v>645</v>
      </c>
      <c r="C36" s="20" t="s">
        <v>38</v>
      </c>
      <c r="D36" s="21" t="s">
        <v>646</v>
      </c>
      <c r="E36" s="22" t="s">
        <v>647</v>
      </c>
      <c r="F36" s="5"/>
      <c r="G36" s="5"/>
      <c r="H36" s="5"/>
      <c r="I36" s="5"/>
      <c r="J36" s="5"/>
      <c r="K36" s="5"/>
      <c r="L36" s="5"/>
      <c r="N36" s="61">
        <v>33</v>
      </c>
      <c r="O36" s="61" t="str">
        <f t="shared" si="0"/>
        <v>24132</v>
      </c>
      <c r="P36" s="107" t="str">
        <f t="shared" si="1"/>
        <v>เด็กหญิงวนัชพร   กิจสุธาเพ็ชร์</v>
      </c>
      <c r="Q36" s="61">
        <v>6</v>
      </c>
    </row>
    <row r="37" spans="1:17" s="46" customFormat="1" ht="17.100000000000001" customHeight="1" x14ac:dyDescent="0.25">
      <c r="A37" s="18">
        <v>34</v>
      </c>
      <c r="B37" s="19" t="s">
        <v>648</v>
      </c>
      <c r="C37" s="20" t="s">
        <v>38</v>
      </c>
      <c r="D37" s="21" t="s">
        <v>649</v>
      </c>
      <c r="E37" s="22" t="s">
        <v>650</v>
      </c>
      <c r="F37" s="5"/>
      <c r="G37" s="5"/>
      <c r="H37" s="5"/>
      <c r="I37" s="5"/>
      <c r="J37" s="5"/>
      <c r="K37" s="5"/>
      <c r="L37" s="5"/>
      <c r="N37" s="61">
        <v>34</v>
      </c>
      <c r="O37" s="61" t="str">
        <f t="shared" si="0"/>
        <v>24133</v>
      </c>
      <c r="P37" s="107" t="str">
        <f t="shared" si="1"/>
        <v>เด็กหญิงวรัญญา   คำนุช</v>
      </c>
      <c r="Q37" s="61">
        <v>6</v>
      </c>
    </row>
    <row r="38" spans="1:17" s="46" customFormat="1" ht="17.100000000000001" customHeight="1" x14ac:dyDescent="0.25">
      <c r="A38" s="18">
        <v>35</v>
      </c>
      <c r="B38" s="19" t="s">
        <v>651</v>
      </c>
      <c r="C38" s="20" t="s">
        <v>38</v>
      </c>
      <c r="D38" s="21" t="s">
        <v>652</v>
      </c>
      <c r="E38" s="22" t="s">
        <v>653</v>
      </c>
      <c r="F38" s="5"/>
      <c r="G38" s="5"/>
      <c r="H38" s="5"/>
      <c r="I38" s="5"/>
      <c r="J38" s="5"/>
      <c r="K38" s="5"/>
      <c r="L38" s="5"/>
      <c r="N38" s="61">
        <v>35</v>
      </c>
      <c r="O38" s="61" t="str">
        <f t="shared" si="0"/>
        <v>24134</v>
      </c>
      <c r="P38" s="107" t="str">
        <f t="shared" si="1"/>
        <v>เด็กหญิงศรุตา   ประหมู่ประถัมย์</v>
      </c>
      <c r="Q38" s="61">
        <v>6</v>
      </c>
    </row>
    <row r="39" spans="1:17" s="46" customFormat="1" ht="17.100000000000001" customHeight="1" x14ac:dyDescent="0.25">
      <c r="A39" s="18">
        <v>36</v>
      </c>
      <c r="B39" s="19" t="s">
        <v>654</v>
      </c>
      <c r="C39" s="20" t="s">
        <v>38</v>
      </c>
      <c r="D39" s="21" t="s">
        <v>655</v>
      </c>
      <c r="E39" s="22" t="s">
        <v>656</v>
      </c>
      <c r="F39" s="5"/>
      <c r="G39" s="5"/>
      <c r="H39" s="5"/>
      <c r="I39" s="5"/>
      <c r="J39" s="5"/>
      <c r="K39" s="5"/>
      <c r="L39" s="5"/>
      <c r="N39" s="61">
        <v>36</v>
      </c>
      <c r="O39" s="61" t="str">
        <f t="shared" si="0"/>
        <v>24135</v>
      </c>
      <c r="P39" s="107" t="str">
        <f t="shared" si="1"/>
        <v>เด็กหญิงศศิกมล   เกตุเปรม</v>
      </c>
      <c r="Q39" s="61">
        <v>6</v>
      </c>
    </row>
    <row r="40" spans="1:17" s="46" customFormat="1" ht="17.100000000000001" customHeight="1" x14ac:dyDescent="0.25">
      <c r="A40" s="18">
        <v>37</v>
      </c>
      <c r="B40" s="19" t="s">
        <v>657</v>
      </c>
      <c r="C40" s="20" t="s">
        <v>38</v>
      </c>
      <c r="D40" s="21" t="s">
        <v>658</v>
      </c>
      <c r="E40" s="22" t="s">
        <v>659</v>
      </c>
      <c r="F40" s="5"/>
      <c r="G40" s="5"/>
      <c r="H40" s="5"/>
      <c r="I40" s="5"/>
      <c r="J40" s="5"/>
      <c r="K40" s="5"/>
      <c r="L40" s="5"/>
      <c r="N40" s="61">
        <v>37</v>
      </c>
      <c r="O40" s="61" t="str">
        <f t="shared" si="0"/>
        <v>24136</v>
      </c>
      <c r="P40" s="107" t="str">
        <f t="shared" si="1"/>
        <v>เด็กหญิงศิรภัทร   มูลนิล</v>
      </c>
      <c r="Q40" s="61">
        <v>6</v>
      </c>
    </row>
    <row r="41" spans="1:17" s="46" customFormat="1" ht="17.100000000000001" customHeight="1" x14ac:dyDescent="0.25">
      <c r="A41" s="18">
        <v>38</v>
      </c>
      <c r="B41" s="19" t="s">
        <v>660</v>
      </c>
      <c r="C41" s="20" t="s">
        <v>38</v>
      </c>
      <c r="D41" s="21" t="s">
        <v>661</v>
      </c>
      <c r="E41" s="22" t="s">
        <v>662</v>
      </c>
      <c r="F41" s="5"/>
      <c r="G41" s="5"/>
      <c r="H41" s="5"/>
      <c r="I41" s="5"/>
      <c r="J41" s="5"/>
      <c r="K41" s="5"/>
      <c r="L41" s="5"/>
      <c r="N41" s="61">
        <v>38</v>
      </c>
      <c r="O41" s="61" t="str">
        <f t="shared" si="0"/>
        <v>24137</v>
      </c>
      <c r="P41" s="107" t="str">
        <f t="shared" si="1"/>
        <v>เด็กหญิงอธิชา   แตงแก้ว</v>
      </c>
      <c r="Q41" s="61">
        <v>6</v>
      </c>
    </row>
    <row r="42" spans="1:17" s="46" customFormat="1" ht="17.100000000000001" customHeight="1" x14ac:dyDescent="0.25">
      <c r="A42" s="18">
        <v>39</v>
      </c>
      <c r="B42" s="19" t="s">
        <v>663</v>
      </c>
      <c r="C42" s="20" t="s">
        <v>38</v>
      </c>
      <c r="D42" s="21" t="s">
        <v>664</v>
      </c>
      <c r="E42" s="22" t="s">
        <v>665</v>
      </c>
      <c r="F42" s="5"/>
      <c r="G42" s="5"/>
      <c r="H42" s="5"/>
      <c r="I42" s="5"/>
      <c r="J42" s="5"/>
      <c r="K42" s="5"/>
      <c r="L42" s="5"/>
      <c r="N42" s="61">
        <v>39</v>
      </c>
      <c r="O42" s="61" t="str">
        <f t="shared" si="0"/>
        <v>24138</v>
      </c>
      <c r="P42" s="107" t="str">
        <f t="shared" si="1"/>
        <v>เด็กหญิงอริสรา   กิติมงคล</v>
      </c>
      <c r="Q42" s="61">
        <v>6</v>
      </c>
    </row>
    <row r="43" spans="1:17" s="46" customFormat="1" ht="17.100000000000001" customHeight="1" x14ac:dyDescent="0.25">
      <c r="A43" s="18">
        <v>40</v>
      </c>
      <c r="B43" s="19" t="s">
        <v>666</v>
      </c>
      <c r="C43" s="20" t="s">
        <v>38</v>
      </c>
      <c r="D43" s="21" t="s">
        <v>667</v>
      </c>
      <c r="E43" s="22" t="s">
        <v>668</v>
      </c>
      <c r="F43" s="5"/>
      <c r="G43" s="5"/>
      <c r="H43" s="5"/>
      <c r="I43" s="5"/>
      <c r="J43" s="5"/>
      <c r="K43" s="5"/>
      <c r="L43" s="5"/>
      <c r="N43" s="61">
        <v>40</v>
      </c>
      <c r="O43" s="61" t="str">
        <f t="shared" si="0"/>
        <v>24139</v>
      </c>
      <c r="P43" s="107" t="str">
        <f t="shared" si="1"/>
        <v>เด็กหญิงอาทิตยา   นุชวัน</v>
      </c>
      <c r="Q43" s="61">
        <v>6</v>
      </c>
    </row>
    <row r="44" spans="1:17" s="46" customFormat="1" ht="17.100000000000001" customHeight="1" x14ac:dyDescent="0.25">
      <c r="A44" s="31">
        <v>41</v>
      </c>
      <c r="B44" s="19" t="s">
        <v>669</v>
      </c>
      <c r="C44" s="23" t="s">
        <v>38</v>
      </c>
      <c r="D44" s="24" t="s">
        <v>670</v>
      </c>
      <c r="E44" s="24" t="s">
        <v>671</v>
      </c>
      <c r="F44" s="5"/>
      <c r="G44" s="5"/>
      <c r="H44" s="5"/>
      <c r="I44" s="5"/>
      <c r="J44" s="5"/>
      <c r="K44" s="5"/>
      <c r="L44" s="5"/>
      <c r="N44" s="61">
        <v>41</v>
      </c>
      <c r="O44" s="61" t="str">
        <f t="shared" si="0"/>
        <v>24140</v>
      </c>
      <c r="P44" s="107" t="str">
        <f t="shared" si="1"/>
        <v>เด็กหญิงเอมมิกา   รุ่งหนองกระดี่</v>
      </c>
      <c r="Q44" s="61">
        <v>6</v>
      </c>
    </row>
    <row r="45" spans="1:17" ht="15" customHeight="1" x14ac:dyDescent="0.2">
      <c r="A45" s="50"/>
      <c r="C45" s="120" t="s">
        <v>1342</v>
      </c>
      <c r="D45" s="120"/>
      <c r="E45" s="120"/>
      <c r="F45" s="81" t="s">
        <v>1292</v>
      </c>
      <c r="G45" s="82"/>
      <c r="H45" s="81" t="s">
        <v>1231</v>
      </c>
      <c r="I45" s="81"/>
      <c r="J45" s="81" t="s">
        <v>1232</v>
      </c>
      <c r="K45" s="27"/>
      <c r="L45" s="27"/>
      <c r="M45" s="27"/>
      <c r="N45" s="28"/>
      <c r="O45" s="29"/>
      <c r="P45" s="30"/>
      <c r="Q45" s="27"/>
    </row>
    <row r="46" spans="1:17" x14ac:dyDescent="0.2">
      <c r="A46" s="50"/>
      <c r="I46" s="27"/>
      <c r="J46" s="27"/>
      <c r="K46" s="27"/>
      <c r="L46" s="27"/>
      <c r="M46" s="27"/>
      <c r="N46" s="28"/>
      <c r="O46" s="29"/>
      <c r="P46" s="30"/>
      <c r="Q46" s="27"/>
    </row>
  </sheetData>
  <mergeCells count="4">
    <mergeCell ref="A1:L1"/>
    <mergeCell ref="A2:L2"/>
    <mergeCell ref="C3:E3"/>
    <mergeCell ref="C45:E45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view="pageLayout" topLeftCell="A25" zoomScaleNormal="100" zoomScaleSheetLayoutView="100" workbookViewId="0">
      <selection activeCell="E36" sqref="E36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1.625" style="4" customWidth="1"/>
    <col min="5" max="5" width="12.625" style="4" customWidth="1"/>
    <col min="6" max="12" width="5.625" style="4" customWidth="1"/>
    <col min="13" max="14" width="7.75" style="4" customWidth="1"/>
    <col min="15" max="15" width="10.75" style="4" bestFit="1" customWidth="1"/>
    <col min="16" max="16" width="25.625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1327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20.100000000000001" customHeight="1" x14ac:dyDescent="0.2">
      <c r="A2" s="116" t="s">
        <v>1318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N2" s="67"/>
      <c r="O2" s="67"/>
      <c r="P2" s="105" t="s">
        <v>1302</v>
      </c>
      <c r="Q2" s="67"/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672</v>
      </c>
      <c r="C4" s="20" t="s">
        <v>2</v>
      </c>
      <c r="D4" s="21" t="s">
        <v>673</v>
      </c>
      <c r="E4" s="22" t="s">
        <v>118</v>
      </c>
      <c r="F4" s="5"/>
      <c r="G4" s="5"/>
      <c r="H4" s="5"/>
      <c r="I4" s="5"/>
      <c r="J4" s="5"/>
      <c r="K4" s="5"/>
      <c r="L4" s="5"/>
      <c r="N4" s="61">
        <f>A4</f>
        <v>1</v>
      </c>
      <c r="O4" s="106" t="str">
        <f>B4</f>
        <v>24141</v>
      </c>
      <c r="P4" s="107" t="str">
        <f>C4&amp;D4&amp;"   "&amp;E4</f>
        <v>เด็กชายกมล   ดีเพียร</v>
      </c>
      <c r="Q4" s="61">
        <v>7</v>
      </c>
    </row>
    <row r="5" spans="1:17" ht="17.100000000000001" customHeight="1" x14ac:dyDescent="0.2">
      <c r="A5" s="18">
        <v>2</v>
      </c>
      <c r="B5" s="19" t="s">
        <v>674</v>
      </c>
      <c r="C5" s="20" t="s">
        <v>2</v>
      </c>
      <c r="D5" s="21" t="s">
        <v>675</v>
      </c>
      <c r="E5" s="22" t="s">
        <v>676</v>
      </c>
      <c r="F5" s="5"/>
      <c r="G5" s="5"/>
      <c r="H5" s="5"/>
      <c r="I5" s="5"/>
      <c r="J5" s="5"/>
      <c r="K5" s="5"/>
      <c r="L5" s="5"/>
      <c r="N5" s="61">
        <f t="shared" ref="N5:N44" si="0">A5</f>
        <v>2</v>
      </c>
      <c r="O5" s="106" t="str">
        <f t="shared" ref="O5:O44" si="1">B5</f>
        <v>24142</v>
      </c>
      <c r="P5" s="107" t="str">
        <f t="shared" ref="P5:P44" si="2">C5&amp;D5&amp;"   "&amp;E5</f>
        <v>เด็กชายกวิน   บุญฤทธิ์</v>
      </c>
      <c r="Q5" s="61">
        <v>7</v>
      </c>
    </row>
    <row r="6" spans="1:17" ht="17.100000000000001" customHeight="1" x14ac:dyDescent="0.2">
      <c r="A6" s="18">
        <v>3</v>
      </c>
      <c r="B6" s="19" t="s">
        <v>677</v>
      </c>
      <c r="C6" s="20" t="s">
        <v>2</v>
      </c>
      <c r="D6" s="21" t="s">
        <v>678</v>
      </c>
      <c r="E6" s="22" t="s">
        <v>332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106" t="str">
        <f t="shared" si="1"/>
        <v>24143</v>
      </c>
      <c r="P6" s="107" t="str">
        <f t="shared" si="2"/>
        <v>เด็กชายกิตติภูมิ   จุ้ยมาก</v>
      </c>
      <c r="Q6" s="61">
        <v>7</v>
      </c>
    </row>
    <row r="7" spans="1:17" ht="17.100000000000001" customHeight="1" x14ac:dyDescent="0.2">
      <c r="A7" s="18">
        <v>4</v>
      </c>
      <c r="B7" s="19" t="s">
        <v>679</v>
      </c>
      <c r="C7" s="20" t="s">
        <v>2</v>
      </c>
      <c r="D7" s="21" t="s">
        <v>558</v>
      </c>
      <c r="E7" s="22" t="s">
        <v>680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106" t="str">
        <f t="shared" si="1"/>
        <v>24144</v>
      </c>
      <c r="P7" s="107" t="str">
        <f t="shared" si="2"/>
        <v>เด็กชายจิรภัทร   กลิ่นนาค</v>
      </c>
      <c r="Q7" s="61">
        <v>7</v>
      </c>
    </row>
    <row r="8" spans="1:17" ht="17.100000000000001" customHeight="1" x14ac:dyDescent="0.2">
      <c r="A8" s="18">
        <v>5</v>
      </c>
      <c r="B8" s="19" t="s">
        <v>681</v>
      </c>
      <c r="C8" s="20" t="s">
        <v>2</v>
      </c>
      <c r="D8" s="21" t="s">
        <v>682</v>
      </c>
      <c r="E8" s="22" t="s">
        <v>683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106" t="str">
        <f t="shared" si="1"/>
        <v>24145</v>
      </c>
      <c r="P8" s="107" t="str">
        <f t="shared" si="2"/>
        <v>เด็กชายชินวัฒน์   มาศรี</v>
      </c>
      <c r="Q8" s="61">
        <v>7</v>
      </c>
    </row>
    <row r="9" spans="1:17" ht="17.100000000000001" customHeight="1" x14ac:dyDescent="0.2">
      <c r="A9" s="18">
        <v>6</v>
      </c>
      <c r="B9" s="19" t="s">
        <v>684</v>
      </c>
      <c r="C9" s="20" t="s">
        <v>2</v>
      </c>
      <c r="D9" s="21" t="s">
        <v>685</v>
      </c>
      <c r="E9" s="22" t="s">
        <v>686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106" t="str">
        <f t="shared" si="1"/>
        <v>24146</v>
      </c>
      <c r="P9" s="107" t="str">
        <f t="shared" si="2"/>
        <v>เด็กชายธารทอง   ปรียาภัทร์</v>
      </c>
      <c r="Q9" s="61">
        <v>7</v>
      </c>
    </row>
    <row r="10" spans="1:17" ht="17.100000000000001" customHeight="1" x14ac:dyDescent="0.2">
      <c r="A10" s="18">
        <v>7</v>
      </c>
      <c r="B10" s="19" t="s">
        <v>687</v>
      </c>
      <c r="C10" s="20" t="s">
        <v>2</v>
      </c>
      <c r="D10" s="21" t="s">
        <v>688</v>
      </c>
      <c r="E10" s="22" t="s">
        <v>689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106" t="str">
        <f t="shared" si="1"/>
        <v>24148</v>
      </c>
      <c r="P10" s="107" t="str">
        <f t="shared" si="2"/>
        <v>เด็กชายศุภกฤต   รอดจันทร์</v>
      </c>
      <c r="Q10" s="61">
        <v>7</v>
      </c>
    </row>
    <row r="11" spans="1:17" ht="17.100000000000001" customHeight="1" x14ac:dyDescent="0.2">
      <c r="A11" s="18">
        <v>8</v>
      </c>
      <c r="B11" s="19" t="s">
        <v>690</v>
      </c>
      <c r="C11" s="20" t="s">
        <v>2</v>
      </c>
      <c r="D11" s="21" t="s">
        <v>691</v>
      </c>
      <c r="E11" s="22" t="s">
        <v>692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106" t="str">
        <f t="shared" si="1"/>
        <v>24149</v>
      </c>
      <c r="P11" s="107" t="str">
        <f t="shared" si="2"/>
        <v>เด็กชายศุภกิตติ์   โสดา</v>
      </c>
      <c r="Q11" s="61">
        <v>7</v>
      </c>
    </row>
    <row r="12" spans="1:17" ht="17.100000000000001" customHeight="1" x14ac:dyDescent="0.2">
      <c r="A12" s="18">
        <v>9</v>
      </c>
      <c r="B12" s="19" t="s">
        <v>693</v>
      </c>
      <c r="C12" s="20" t="s">
        <v>2</v>
      </c>
      <c r="D12" s="21" t="s">
        <v>694</v>
      </c>
      <c r="E12" s="22" t="s">
        <v>695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106" t="str">
        <f t="shared" si="1"/>
        <v>24150</v>
      </c>
      <c r="P12" s="107" t="str">
        <f t="shared" si="2"/>
        <v>เด็กชายสวราชย์   น้อยทิม</v>
      </c>
      <c r="Q12" s="61">
        <v>7</v>
      </c>
    </row>
    <row r="13" spans="1:17" ht="17.100000000000001" customHeight="1" x14ac:dyDescent="0.2">
      <c r="A13" s="18">
        <v>10</v>
      </c>
      <c r="B13" s="19" t="s">
        <v>696</v>
      </c>
      <c r="C13" s="20" t="s">
        <v>2</v>
      </c>
      <c r="D13" s="21" t="s">
        <v>697</v>
      </c>
      <c r="E13" s="22" t="s">
        <v>698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106" t="str">
        <f t="shared" si="1"/>
        <v>24151</v>
      </c>
      <c r="P13" s="107" t="str">
        <f t="shared" si="2"/>
        <v>เด็กชายสุรวุฒิ   เขื่อนพงษ์</v>
      </c>
      <c r="Q13" s="61">
        <v>7</v>
      </c>
    </row>
    <row r="14" spans="1:17" ht="17.100000000000001" customHeight="1" x14ac:dyDescent="0.2">
      <c r="A14" s="18">
        <v>11</v>
      </c>
      <c r="B14" s="19" t="s">
        <v>699</v>
      </c>
      <c r="C14" s="20" t="s">
        <v>2</v>
      </c>
      <c r="D14" s="21" t="s">
        <v>700</v>
      </c>
      <c r="E14" s="22" t="s">
        <v>701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106" t="str">
        <f t="shared" si="1"/>
        <v>24152</v>
      </c>
      <c r="P14" s="107" t="str">
        <f t="shared" si="2"/>
        <v>เด็กชายอธิชาติ   ขันทองคำ</v>
      </c>
      <c r="Q14" s="61">
        <v>7</v>
      </c>
    </row>
    <row r="15" spans="1:17" ht="17.100000000000001" customHeight="1" x14ac:dyDescent="0.2">
      <c r="A15" s="18">
        <v>12</v>
      </c>
      <c r="B15" s="19" t="s">
        <v>702</v>
      </c>
      <c r="C15" s="20" t="s">
        <v>2</v>
      </c>
      <c r="D15" s="21" t="s">
        <v>703</v>
      </c>
      <c r="E15" s="22" t="s">
        <v>704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106" t="str">
        <f t="shared" si="1"/>
        <v>24153</v>
      </c>
      <c r="P15" s="107" t="str">
        <f t="shared" si="2"/>
        <v>เด็กชายอิทธินันท์   มาเทศ</v>
      </c>
      <c r="Q15" s="61">
        <v>7</v>
      </c>
    </row>
    <row r="16" spans="1:17" ht="17.100000000000001" customHeight="1" x14ac:dyDescent="0.2">
      <c r="A16" s="18">
        <v>13</v>
      </c>
      <c r="B16" s="51" t="s">
        <v>1337</v>
      </c>
      <c r="C16" s="20" t="s">
        <v>2</v>
      </c>
      <c r="D16" s="21" t="s">
        <v>1236</v>
      </c>
      <c r="E16" s="22" t="s">
        <v>289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106" t="str">
        <f t="shared" si="1"/>
        <v>24385</v>
      </c>
      <c r="P16" s="107" t="str">
        <f t="shared" si="2"/>
        <v>เด็กชายศักดิ์ชลสิทธิ์   กิ่งแก้ว</v>
      </c>
      <c r="Q16" s="61">
        <v>7</v>
      </c>
    </row>
    <row r="17" spans="1:17" ht="17.100000000000001" customHeight="1" x14ac:dyDescent="0.2">
      <c r="A17" s="18">
        <v>14</v>
      </c>
      <c r="B17" s="51" t="s">
        <v>1338</v>
      </c>
      <c r="C17" s="20" t="s">
        <v>2</v>
      </c>
      <c r="D17" s="21" t="s">
        <v>1235</v>
      </c>
      <c r="E17" s="22" t="s">
        <v>1008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106" t="str">
        <f t="shared" si="1"/>
        <v>24386</v>
      </c>
      <c r="P17" s="107" t="str">
        <f t="shared" si="2"/>
        <v>เด็กชายรวีวัฒน์   ปานสมบัติ</v>
      </c>
      <c r="Q17" s="61">
        <v>7</v>
      </c>
    </row>
    <row r="18" spans="1:17" ht="17.100000000000001" customHeight="1" x14ac:dyDescent="0.2">
      <c r="A18" s="18">
        <v>15</v>
      </c>
      <c r="B18" s="19" t="s">
        <v>705</v>
      </c>
      <c r="C18" s="20" t="s">
        <v>38</v>
      </c>
      <c r="D18" s="21" t="s">
        <v>706</v>
      </c>
      <c r="E18" s="22" t="s">
        <v>707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106" t="str">
        <f t="shared" si="1"/>
        <v>24154</v>
      </c>
      <c r="P18" s="107" t="str">
        <f t="shared" si="2"/>
        <v>เด็กหญิงกมลชนก   หมายมั่น</v>
      </c>
      <c r="Q18" s="61">
        <v>7</v>
      </c>
    </row>
    <row r="19" spans="1:17" ht="17.100000000000001" customHeight="1" x14ac:dyDescent="0.2">
      <c r="A19" s="18">
        <v>16</v>
      </c>
      <c r="B19" s="19" t="s">
        <v>708</v>
      </c>
      <c r="C19" s="20" t="s">
        <v>38</v>
      </c>
      <c r="D19" s="21" t="s">
        <v>709</v>
      </c>
      <c r="E19" s="22" t="s">
        <v>710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106" t="str">
        <f t="shared" si="1"/>
        <v>24155</v>
      </c>
      <c r="P19" s="107" t="str">
        <f t="shared" si="2"/>
        <v>เด็กหญิงเก็จแก้ว   อยู่ป้อม</v>
      </c>
      <c r="Q19" s="61">
        <v>7</v>
      </c>
    </row>
    <row r="20" spans="1:17" ht="17.100000000000001" customHeight="1" x14ac:dyDescent="0.2">
      <c r="A20" s="18">
        <v>17</v>
      </c>
      <c r="B20" s="19" t="s">
        <v>711</v>
      </c>
      <c r="C20" s="20" t="s">
        <v>38</v>
      </c>
      <c r="D20" s="21" t="s">
        <v>712</v>
      </c>
      <c r="E20" s="22" t="s">
        <v>713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106" t="str">
        <f t="shared" si="1"/>
        <v>24156</v>
      </c>
      <c r="P20" s="107" t="str">
        <f t="shared" si="2"/>
        <v>เด็กหญิงขัตติยาภรณ์   ยาบ้านแป้ง</v>
      </c>
      <c r="Q20" s="61">
        <v>7</v>
      </c>
    </row>
    <row r="21" spans="1:17" ht="17.100000000000001" customHeight="1" x14ac:dyDescent="0.2">
      <c r="A21" s="18">
        <v>18</v>
      </c>
      <c r="B21" s="19" t="s">
        <v>714</v>
      </c>
      <c r="C21" s="20" t="s">
        <v>38</v>
      </c>
      <c r="D21" s="21" t="s">
        <v>44</v>
      </c>
      <c r="E21" s="22" t="s">
        <v>715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106" t="str">
        <f t="shared" si="1"/>
        <v>24157</v>
      </c>
      <c r="P21" s="107" t="str">
        <f t="shared" si="2"/>
        <v>เด็กหญิงจุฑามาศ   อินรุ่ง</v>
      </c>
      <c r="Q21" s="61">
        <v>7</v>
      </c>
    </row>
    <row r="22" spans="1:17" ht="17.100000000000001" customHeight="1" x14ac:dyDescent="0.2">
      <c r="A22" s="18">
        <v>19</v>
      </c>
      <c r="B22" s="19" t="s">
        <v>716</v>
      </c>
      <c r="C22" s="20" t="s">
        <v>38</v>
      </c>
      <c r="D22" s="21" t="s">
        <v>717</v>
      </c>
      <c r="E22" s="22" t="s">
        <v>718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106" t="str">
        <f t="shared" si="1"/>
        <v>24158</v>
      </c>
      <c r="P22" s="107" t="str">
        <f t="shared" si="2"/>
        <v>เด็กหญิงฉัตรรวี   ตะคุณนะ</v>
      </c>
      <c r="Q22" s="61">
        <v>7</v>
      </c>
    </row>
    <row r="23" spans="1:17" ht="17.100000000000001" customHeight="1" x14ac:dyDescent="0.2">
      <c r="A23" s="18">
        <v>20</v>
      </c>
      <c r="B23" s="19" t="s">
        <v>719</v>
      </c>
      <c r="C23" s="20" t="s">
        <v>38</v>
      </c>
      <c r="D23" s="21" t="s">
        <v>720</v>
      </c>
      <c r="E23" s="22" t="s">
        <v>721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106" t="str">
        <f t="shared" si="1"/>
        <v>24159</v>
      </c>
      <c r="P23" s="107" t="str">
        <f t="shared" si="2"/>
        <v>เด็กหญิงชลนิชา   ทับทิม</v>
      </c>
      <c r="Q23" s="61">
        <v>7</v>
      </c>
    </row>
    <row r="24" spans="1:17" ht="17.100000000000001" customHeight="1" x14ac:dyDescent="0.2">
      <c r="A24" s="18">
        <v>21</v>
      </c>
      <c r="B24" s="19" t="s">
        <v>722</v>
      </c>
      <c r="C24" s="20" t="s">
        <v>38</v>
      </c>
      <c r="D24" s="21" t="s">
        <v>494</v>
      </c>
      <c r="E24" s="22" t="s">
        <v>723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106" t="str">
        <f t="shared" si="1"/>
        <v>24161</v>
      </c>
      <c r="P24" s="107" t="str">
        <f t="shared" si="2"/>
        <v>เด็กหญิงณัฐณิชา   เรืองโชติ</v>
      </c>
      <c r="Q24" s="61">
        <v>7</v>
      </c>
    </row>
    <row r="25" spans="1:17" ht="17.100000000000001" customHeight="1" x14ac:dyDescent="0.2">
      <c r="A25" s="18">
        <v>22</v>
      </c>
      <c r="B25" s="19" t="s">
        <v>724</v>
      </c>
      <c r="C25" s="20" t="s">
        <v>38</v>
      </c>
      <c r="D25" s="21" t="s">
        <v>725</v>
      </c>
      <c r="E25" s="22" t="s">
        <v>726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106" t="str">
        <f t="shared" si="1"/>
        <v>24162</v>
      </c>
      <c r="P25" s="107" t="str">
        <f t="shared" si="2"/>
        <v>เด็กหญิงณัฐธิชา   ขำฉวี</v>
      </c>
      <c r="Q25" s="61">
        <v>7</v>
      </c>
    </row>
    <row r="26" spans="1:17" ht="17.100000000000001" customHeight="1" x14ac:dyDescent="0.2">
      <c r="A26" s="18">
        <v>23</v>
      </c>
      <c r="B26" s="19" t="s">
        <v>727</v>
      </c>
      <c r="C26" s="20" t="s">
        <v>38</v>
      </c>
      <c r="D26" s="21" t="s">
        <v>500</v>
      </c>
      <c r="E26" s="22" t="s">
        <v>728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106" t="str">
        <f t="shared" si="1"/>
        <v>24163</v>
      </c>
      <c r="P26" s="107" t="str">
        <f t="shared" si="2"/>
        <v>เด็กหญิงดวงกมล   บุญเลี้ยง</v>
      </c>
      <c r="Q26" s="61">
        <v>7</v>
      </c>
    </row>
    <row r="27" spans="1:17" ht="17.100000000000001" customHeight="1" x14ac:dyDescent="0.2">
      <c r="A27" s="18">
        <v>24</v>
      </c>
      <c r="B27" s="19" t="s">
        <v>729</v>
      </c>
      <c r="C27" s="20" t="s">
        <v>38</v>
      </c>
      <c r="D27" s="21" t="s">
        <v>730</v>
      </c>
      <c r="E27" s="22" t="s">
        <v>731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106" t="str">
        <f t="shared" si="1"/>
        <v>24164</v>
      </c>
      <c r="P27" s="107" t="str">
        <f t="shared" si="2"/>
        <v>เด็กหญิงดารารัตน์   โตรัตน์</v>
      </c>
      <c r="Q27" s="61">
        <v>7</v>
      </c>
    </row>
    <row r="28" spans="1:17" ht="17.100000000000001" customHeight="1" x14ac:dyDescent="0.2">
      <c r="A28" s="18">
        <v>25</v>
      </c>
      <c r="B28" s="19" t="s">
        <v>732</v>
      </c>
      <c r="C28" s="20" t="s">
        <v>38</v>
      </c>
      <c r="D28" s="21" t="s">
        <v>733</v>
      </c>
      <c r="E28" s="22" t="s">
        <v>734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106" t="str">
        <f t="shared" si="1"/>
        <v>24165</v>
      </c>
      <c r="P28" s="107" t="str">
        <f t="shared" si="2"/>
        <v>เด็กหญิงนุสรา   พะยอม</v>
      </c>
      <c r="Q28" s="61">
        <v>7</v>
      </c>
    </row>
    <row r="29" spans="1:17" ht="17.100000000000001" customHeight="1" x14ac:dyDescent="0.2">
      <c r="A29" s="18">
        <v>26</v>
      </c>
      <c r="B29" s="19" t="s">
        <v>735</v>
      </c>
      <c r="C29" s="20" t="s">
        <v>38</v>
      </c>
      <c r="D29" s="21" t="s">
        <v>736</v>
      </c>
      <c r="E29" s="22" t="s">
        <v>511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106" t="str">
        <f t="shared" si="1"/>
        <v>24166</v>
      </c>
      <c r="P29" s="107" t="str">
        <f t="shared" si="2"/>
        <v>เด็กหญิงปณิดา   หวาเกตุ</v>
      </c>
      <c r="Q29" s="61">
        <v>7</v>
      </c>
    </row>
    <row r="30" spans="1:17" ht="17.100000000000001" customHeight="1" x14ac:dyDescent="0.2">
      <c r="A30" s="18">
        <v>27</v>
      </c>
      <c r="B30" s="19" t="s">
        <v>737</v>
      </c>
      <c r="C30" s="23" t="s">
        <v>38</v>
      </c>
      <c r="D30" s="24" t="s">
        <v>738</v>
      </c>
      <c r="E30" s="25" t="s">
        <v>739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106" t="str">
        <f t="shared" si="1"/>
        <v>24167</v>
      </c>
      <c r="P30" s="107" t="str">
        <f t="shared" si="2"/>
        <v>เด็กหญิงปนัดดา   ก้อนนาค</v>
      </c>
      <c r="Q30" s="61">
        <v>7</v>
      </c>
    </row>
    <row r="31" spans="1:17" ht="17.100000000000001" customHeight="1" x14ac:dyDescent="0.2">
      <c r="A31" s="18">
        <v>28</v>
      </c>
      <c r="B31" s="19" t="s">
        <v>740</v>
      </c>
      <c r="C31" s="20" t="s">
        <v>38</v>
      </c>
      <c r="D31" s="21" t="s">
        <v>741</v>
      </c>
      <c r="E31" s="22" t="s">
        <v>742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106" t="str">
        <f t="shared" si="1"/>
        <v>24168</v>
      </c>
      <c r="P31" s="107" t="str">
        <f t="shared" si="2"/>
        <v>เด็กหญิงปราณี   ท้วมยัง</v>
      </c>
      <c r="Q31" s="61">
        <v>7</v>
      </c>
    </row>
    <row r="32" spans="1:17" ht="17.100000000000001" customHeight="1" x14ac:dyDescent="0.2">
      <c r="A32" s="18">
        <v>29</v>
      </c>
      <c r="B32" s="19" t="s">
        <v>743</v>
      </c>
      <c r="C32" s="20" t="s">
        <v>38</v>
      </c>
      <c r="D32" s="21" t="s">
        <v>744</v>
      </c>
      <c r="E32" s="22" t="s">
        <v>745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106" t="str">
        <f t="shared" si="1"/>
        <v>24169</v>
      </c>
      <c r="P32" s="107" t="str">
        <f t="shared" si="2"/>
        <v>เด็กหญิงพรนัชชา   สุวรรณพันธ์</v>
      </c>
      <c r="Q32" s="61">
        <v>7</v>
      </c>
    </row>
    <row r="33" spans="1:17" ht="17.100000000000001" customHeight="1" x14ac:dyDescent="0.2">
      <c r="A33" s="18">
        <v>30</v>
      </c>
      <c r="B33" s="19" t="s">
        <v>746</v>
      </c>
      <c r="C33" s="20" t="s">
        <v>38</v>
      </c>
      <c r="D33" s="21" t="s">
        <v>58</v>
      </c>
      <c r="E33" s="22" t="s">
        <v>747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106" t="str">
        <f t="shared" si="1"/>
        <v>24170</v>
      </c>
      <c r="P33" s="107" t="str">
        <f t="shared" si="2"/>
        <v>เด็กหญิงพัชราภา   ยิ้มสบาย</v>
      </c>
      <c r="Q33" s="61">
        <v>7</v>
      </c>
    </row>
    <row r="34" spans="1:17" ht="17.100000000000001" customHeight="1" x14ac:dyDescent="0.2">
      <c r="A34" s="18">
        <v>31</v>
      </c>
      <c r="B34" s="19" t="s">
        <v>748</v>
      </c>
      <c r="C34" s="20" t="s">
        <v>38</v>
      </c>
      <c r="D34" s="21" t="s">
        <v>749</v>
      </c>
      <c r="E34" s="22" t="s">
        <v>750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106" t="str">
        <f t="shared" si="1"/>
        <v>24171</v>
      </c>
      <c r="P34" s="107" t="str">
        <f t="shared" si="2"/>
        <v>เด็กหญิงพิมพกานต์   แก้วสอาด</v>
      </c>
      <c r="Q34" s="61">
        <v>7</v>
      </c>
    </row>
    <row r="35" spans="1:17" ht="17.100000000000001" customHeight="1" x14ac:dyDescent="0.2">
      <c r="A35" s="18">
        <v>32</v>
      </c>
      <c r="B35" s="19" t="s">
        <v>751</v>
      </c>
      <c r="C35" s="20" t="s">
        <v>38</v>
      </c>
      <c r="D35" s="21" t="s">
        <v>752</v>
      </c>
      <c r="E35" s="22" t="s">
        <v>753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106" t="str">
        <f t="shared" si="1"/>
        <v>24172</v>
      </c>
      <c r="P35" s="107" t="str">
        <f t="shared" si="2"/>
        <v>เด็กหญิงพิมพ์ชนก   คงปันนา</v>
      </c>
      <c r="Q35" s="61">
        <v>7</v>
      </c>
    </row>
    <row r="36" spans="1:17" ht="17.100000000000001" customHeight="1" x14ac:dyDescent="0.2">
      <c r="A36" s="18">
        <v>33</v>
      </c>
      <c r="B36" s="19" t="s">
        <v>754</v>
      </c>
      <c r="C36" s="20" t="s">
        <v>38</v>
      </c>
      <c r="D36" s="21" t="s">
        <v>755</v>
      </c>
      <c r="E36" s="22" t="s">
        <v>756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106" t="str">
        <f t="shared" si="1"/>
        <v>24173</v>
      </c>
      <c r="P36" s="107" t="str">
        <f t="shared" si="2"/>
        <v>เด็กหญิงแพรวทอง   ถนนนา</v>
      </c>
      <c r="Q36" s="61">
        <v>7</v>
      </c>
    </row>
    <row r="37" spans="1:17" ht="17.100000000000001" customHeight="1" x14ac:dyDescent="0.2">
      <c r="A37" s="18">
        <v>34</v>
      </c>
      <c r="B37" s="19" t="s">
        <v>757</v>
      </c>
      <c r="C37" s="20" t="s">
        <v>38</v>
      </c>
      <c r="D37" s="21" t="s">
        <v>758</v>
      </c>
      <c r="E37" s="22" t="s">
        <v>759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106" t="str">
        <f t="shared" si="1"/>
        <v>24174</v>
      </c>
      <c r="P37" s="107" t="str">
        <f t="shared" si="2"/>
        <v>เด็กหญิงรมณีย์   เดือนแจ่ม</v>
      </c>
      <c r="Q37" s="61">
        <v>7</v>
      </c>
    </row>
    <row r="38" spans="1:17" ht="17.100000000000001" customHeight="1" x14ac:dyDescent="0.2">
      <c r="A38" s="18">
        <v>35</v>
      </c>
      <c r="B38" s="19" t="s">
        <v>760</v>
      </c>
      <c r="C38" s="20" t="s">
        <v>38</v>
      </c>
      <c r="D38" s="21" t="s">
        <v>761</v>
      </c>
      <c r="E38" s="22" t="s">
        <v>762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106" t="str">
        <f t="shared" si="1"/>
        <v>24175</v>
      </c>
      <c r="P38" s="107" t="str">
        <f t="shared" si="2"/>
        <v>เด็กหญิงวชิราภรณ์   ชัยศรีหา</v>
      </c>
      <c r="Q38" s="61">
        <v>7</v>
      </c>
    </row>
    <row r="39" spans="1:17" ht="17.100000000000001" customHeight="1" x14ac:dyDescent="0.2">
      <c r="A39" s="18">
        <v>36</v>
      </c>
      <c r="B39" s="19" t="s">
        <v>763</v>
      </c>
      <c r="C39" s="20" t="s">
        <v>38</v>
      </c>
      <c r="D39" s="21" t="s">
        <v>761</v>
      </c>
      <c r="E39" s="22" t="s">
        <v>764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106" t="str">
        <f t="shared" si="1"/>
        <v>24176</v>
      </c>
      <c r="P39" s="107" t="str">
        <f t="shared" si="2"/>
        <v>เด็กหญิงวชิราภรณ์   เต็มลักษมี</v>
      </c>
      <c r="Q39" s="61">
        <v>7</v>
      </c>
    </row>
    <row r="40" spans="1:17" ht="17.100000000000001" customHeight="1" x14ac:dyDescent="0.2">
      <c r="A40" s="18">
        <v>37</v>
      </c>
      <c r="B40" s="19" t="s">
        <v>765</v>
      </c>
      <c r="C40" s="20" t="s">
        <v>38</v>
      </c>
      <c r="D40" s="21" t="s">
        <v>766</v>
      </c>
      <c r="E40" s="22" t="s">
        <v>767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106" t="str">
        <f t="shared" si="1"/>
        <v>24177</v>
      </c>
      <c r="P40" s="107" t="str">
        <f t="shared" si="2"/>
        <v>เด็กหญิงสวพร   ยากอง</v>
      </c>
      <c r="Q40" s="61">
        <v>7</v>
      </c>
    </row>
    <row r="41" spans="1:17" ht="17.100000000000001" customHeight="1" x14ac:dyDescent="0.2">
      <c r="A41" s="18">
        <v>38</v>
      </c>
      <c r="B41" s="19" t="s">
        <v>768</v>
      </c>
      <c r="C41" s="20" t="s">
        <v>38</v>
      </c>
      <c r="D41" s="21" t="s">
        <v>769</v>
      </c>
      <c r="E41" s="22" t="s">
        <v>770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106" t="str">
        <f t="shared" si="1"/>
        <v>24178</v>
      </c>
      <c r="P41" s="107" t="str">
        <f t="shared" si="2"/>
        <v>เด็กหญิงสุกัลยา   ชะดาบู่</v>
      </c>
      <c r="Q41" s="61">
        <v>7</v>
      </c>
    </row>
    <row r="42" spans="1:17" ht="17.100000000000001" customHeight="1" x14ac:dyDescent="0.2">
      <c r="A42" s="18">
        <v>39</v>
      </c>
      <c r="B42" s="19" t="s">
        <v>771</v>
      </c>
      <c r="C42" s="20" t="s">
        <v>38</v>
      </c>
      <c r="D42" s="21" t="s">
        <v>772</v>
      </c>
      <c r="E42" s="22" t="s">
        <v>773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106" t="str">
        <f t="shared" si="1"/>
        <v>24179</v>
      </c>
      <c r="P42" s="107" t="str">
        <f t="shared" si="2"/>
        <v>เด็กหญิงสุภัคษา   แสงอิน</v>
      </c>
      <c r="Q42" s="61">
        <v>7</v>
      </c>
    </row>
    <row r="43" spans="1:17" ht="17.100000000000001" customHeight="1" x14ac:dyDescent="0.2">
      <c r="A43" s="18">
        <v>40</v>
      </c>
      <c r="B43" s="19" t="s">
        <v>774</v>
      </c>
      <c r="C43" s="20" t="s">
        <v>38</v>
      </c>
      <c r="D43" s="21" t="s">
        <v>775</v>
      </c>
      <c r="E43" s="22" t="s">
        <v>776</v>
      </c>
      <c r="F43" s="5"/>
      <c r="G43" s="5"/>
      <c r="H43" s="5"/>
      <c r="I43" s="5"/>
      <c r="J43" s="5"/>
      <c r="K43" s="5"/>
      <c r="L43" s="5"/>
      <c r="N43" s="61">
        <f t="shared" si="0"/>
        <v>40</v>
      </c>
      <c r="O43" s="106" t="str">
        <f t="shared" si="1"/>
        <v>24180</v>
      </c>
      <c r="P43" s="107" t="str">
        <f t="shared" si="2"/>
        <v>เด็กหญิงสุวภัทร   บุญสำเร็จ</v>
      </c>
      <c r="Q43" s="61">
        <v>7</v>
      </c>
    </row>
    <row r="44" spans="1:17" ht="17.100000000000001" customHeight="1" x14ac:dyDescent="0.2">
      <c r="A44" s="18">
        <v>41</v>
      </c>
      <c r="B44" s="19" t="s">
        <v>777</v>
      </c>
      <c r="C44" s="23" t="s">
        <v>38</v>
      </c>
      <c r="D44" s="24" t="s">
        <v>778</v>
      </c>
      <c r="E44" s="25" t="s">
        <v>779</v>
      </c>
      <c r="F44" s="5"/>
      <c r="G44" s="5"/>
      <c r="H44" s="5"/>
      <c r="I44" s="5"/>
      <c r="J44" s="5"/>
      <c r="K44" s="5"/>
      <c r="L44" s="5"/>
      <c r="N44" s="61">
        <f t="shared" si="0"/>
        <v>41</v>
      </c>
      <c r="O44" s="106" t="str">
        <f t="shared" si="1"/>
        <v>24181</v>
      </c>
      <c r="P44" s="107" t="str">
        <f t="shared" si="2"/>
        <v>เด็กหญิงอาภัสรา   ยิ้มสวน</v>
      </c>
      <c r="Q44" s="61">
        <v>7</v>
      </c>
    </row>
    <row r="45" spans="1:17" ht="15" customHeight="1" x14ac:dyDescent="0.2">
      <c r="C45" s="120" t="s">
        <v>1343</v>
      </c>
      <c r="D45" s="120"/>
      <c r="E45" s="120"/>
      <c r="F45" s="81" t="s">
        <v>1292</v>
      </c>
      <c r="G45" s="82"/>
      <c r="H45" s="81" t="s">
        <v>1237</v>
      </c>
      <c r="I45" s="81"/>
      <c r="J45" s="81" t="s">
        <v>1293</v>
      </c>
      <c r="K45" s="27"/>
    </row>
    <row r="46" spans="1:17" x14ac:dyDescent="0.2">
      <c r="A46" s="50"/>
      <c r="G46" s="27"/>
      <c r="H46" s="27"/>
      <c r="I46" s="27"/>
      <c r="J46" s="27"/>
      <c r="K46" s="27"/>
      <c r="L46" s="27"/>
      <c r="M46" s="27"/>
      <c r="N46" s="28"/>
      <c r="O46" s="29"/>
      <c r="P46" s="30"/>
      <c r="Q46" s="27"/>
    </row>
    <row r="47" spans="1:17" x14ac:dyDescent="0.2">
      <c r="A47" s="50"/>
      <c r="G47" s="27"/>
      <c r="H47" s="27"/>
      <c r="I47" s="27"/>
      <c r="J47" s="27"/>
      <c r="K47" s="27"/>
      <c r="L47" s="27"/>
      <c r="M47" s="27"/>
      <c r="N47" s="28"/>
      <c r="O47" s="29"/>
      <c r="P47" s="30"/>
      <c r="Q47" s="27"/>
    </row>
  </sheetData>
  <mergeCells count="4">
    <mergeCell ref="A1:L1"/>
    <mergeCell ref="A2:L2"/>
    <mergeCell ref="C3:E3"/>
    <mergeCell ref="C45:E45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topLeftCell="A31" zoomScaleSheetLayoutView="100" workbookViewId="0">
      <selection activeCell="E39" sqref="E39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4" width="11.625" style="4" customWidth="1"/>
    <col min="5" max="5" width="12.625" style="4" customWidth="1"/>
    <col min="6" max="12" width="5.625" style="4" customWidth="1"/>
    <col min="13" max="14" width="7.75" style="4" customWidth="1"/>
    <col min="15" max="15" width="10.75" style="4" bestFit="1" customWidth="1"/>
    <col min="16" max="16" width="27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7" ht="20.100000000000001" customHeight="1" x14ac:dyDescent="0.2">
      <c r="A2" s="116" t="s">
        <v>1335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P2" s="105" t="s">
        <v>1302</v>
      </c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780</v>
      </c>
      <c r="C4" s="20" t="s">
        <v>2</v>
      </c>
      <c r="D4" s="21" t="s">
        <v>781</v>
      </c>
      <c r="E4" s="22" t="s">
        <v>782</v>
      </c>
      <c r="F4" s="5"/>
      <c r="G4" s="5"/>
      <c r="H4" s="5"/>
      <c r="I4" s="5"/>
      <c r="J4" s="5"/>
      <c r="K4" s="5"/>
      <c r="L4" s="5"/>
      <c r="N4" s="61">
        <f>A4</f>
        <v>1</v>
      </c>
      <c r="O4" s="106" t="str">
        <f>B4</f>
        <v>24182</v>
      </c>
      <c r="P4" s="107" t="str">
        <f>C4&amp;D4&amp;"   "&amp;E4</f>
        <v>เด็กชายกัณฑ์เอนก   สารีบุตร</v>
      </c>
      <c r="Q4" s="61">
        <v>8</v>
      </c>
    </row>
    <row r="5" spans="1:17" ht="17.100000000000001" customHeight="1" x14ac:dyDescent="0.2">
      <c r="A5" s="18">
        <v>2</v>
      </c>
      <c r="B5" s="19" t="s">
        <v>783</v>
      </c>
      <c r="C5" s="20" t="s">
        <v>2</v>
      </c>
      <c r="D5" s="21" t="s">
        <v>784</v>
      </c>
      <c r="E5" s="22" t="s">
        <v>785</v>
      </c>
      <c r="F5" s="5"/>
      <c r="G5" s="5"/>
      <c r="H5" s="5"/>
      <c r="I5" s="5"/>
      <c r="J5" s="5"/>
      <c r="K5" s="5"/>
      <c r="L5" s="5"/>
      <c r="N5" s="61">
        <f t="shared" ref="N5:N45" si="0">A5</f>
        <v>2</v>
      </c>
      <c r="O5" s="106" t="str">
        <f t="shared" ref="O5:O45" si="1">B5</f>
        <v>24183</v>
      </c>
      <c r="P5" s="107" t="str">
        <f t="shared" ref="P5:P45" si="2">C5&amp;D5&amp;"   "&amp;E5</f>
        <v>เด็กชายคณิศร   เหล็กรัตน์</v>
      </c>
      <c r="Q5" s="61">
        <v>8</v>
      </c>
    </row>
    <row r="6" spans="1:17" ht="17.100000000000001" customHeight="1" x14ac:dyDescent="0.2">
      <c r="A6" s="18">
        <v>3</v>
      </c>
      <c r="B6" s="19" t="s">
        <v>786</v>
      </c>
      <c r="C6" s="20" t="s">
        <v>2</v>
      </c>
      <c r="D6" s="21" t="s">
        <v>787</v>
      </c>
      <c r="E6" s="22" t="s">
        <v>788</v>
      </c>
      <c r="F6" s="5"/>
      <c r="G6" s="5"/>
      <c r="H6" s="5"/>
      <c r="I6" s="5"/>
      <c r="J6" s="5"/>
      <c r="K6" s="5"/>
      <c r="L6" s="5"/>
      <c r="N6" s="61">
        <f t="shared" si="0"/>
        <v>3</v>
      </c>
      <c r="O6" s="106" t="str">
        <f t="shared" si="1"/>
        <v>24184</v>
      </c>
      <c r="P6" s="107" t="str">
        <f t="shared" si="2"/>
        <v>เด็กชายจตุรพร   แพ่งไฉน</v>
      </c>
      <c r="Q6" s="61">
        <v>8</v>
      </c>
    </row>
    <row r="7" spans="1:17" ht="17.100000000000001" customHeight="1" x14ac:dyDescent="0.2">
      <c r="A7" s="18">
        <v>4</v>
      </c>
      <c r="B7" s="19" t="s">
        <v>789</v>
      </c>
      <c r="C7" s="20" t="s">
        <v>2</v>
      </c>
      <c r="D7" s="21" t="s">
        <v>790</v>
      </c>
      <c r="E7" s="22" t="s">
        <v>269</v>
      </c>
      <c r="F7" s="5"/>
      <c r="G7" s="5"/>
      <c r="H7" s="5"/>
      <c r="I7" s="5"/>
      <c r="J7" s="5"/>
      <c r="K7" s="5"/>
      <c r="L7" s="5"/>
      <c r="N7" s="61">
        <f t="shared" si="0"/>
        <v>4</v>
      </c>
      <c r="O7" s="106" t="str">
        <f t="shared" si="1"/>
        <v>24185</v>
      </c>
      <c r="P7" s="107" t="str">
        <f t="shared" si="2"/>
        <v>เด็กชายณัฐวุฒิ   สนโต</v>
      </c>
      <c r="Q7" s="61">
        <v>8</v>
      </c>
    </row>
    <row r="8" spans="1:17" ht="17.100000000000001" customHeight="1" x14ac:dyDescent="0.2">
      <c r="A8" s="18">
        <v>5</v>
      </c>
      <c r="B8" s="19" t="s">
        <v>791</v>
      </c>
      <c r="C8" s="20" t="s">
        <v>2</v>
      </c>
      <c r="D8" s="21" t="s">
        <v>351</v>
      </c>
      <c r="E8" s="22" t="s">
        <v>792</v>
      </c>
      <c r="F8" s="5"/>
      <c r="G8" s="5"/>
      <c r="H8" s="5"/>
      <c r="I8" s="5"/>
      <c r="J8" s="5"/>
      <c r="K8" s="5"/>
      <c r="L8" s="5"/>
      <c r="N8" s="61">
        <f t="shared" si="0"/>
        <v>5</v>
      </c>
      <c r="O8" s="106" t="str">
        <f t="shared" si="1"/>
        <v>24186</v>
      </c>
      <c r="P8" s="107" t="str">
        <f t="shared" si="2"/>
        <v>เด็กชายธัญพิสิษฐ์   จันอ่อน</v>
      </c>
      <c r="Q8" s="61">
        <v>8</v>
      </c>
    </row>
    <row r="9" spans="1:17" ht="17.100000000000001" customHeight="1" x14ac:dyDescent="0.2">
      <c r="A9" s="18">
        <v>6</v>
      </c>
      <c r="B9" s="19" t="s">
        <v>793</v>
      </c>
      <c r="C9" s="20" t="s">
        <v>2</v>
      </c>
      <c r="D9" s="21" t="s">
        <v>1262</v>
      </c>
      <c r="E9" s="22" t="s">
        <v>794</v>
      </c>
      <c r="F9" s="5"/>
      <c r="G9" s="5"/>
      <c r="H9" s="5"/>
      <c r="I9" s="5"/>
      <c r="J9" s="5"/>
      <c r="K9" s="5"/>
      <c r="L9" s="5"/>
      <c r="N9" s="61">
        <f t="shared" si="0"/>
        <v>6</v>
      </c>
      <c r="O9" s="106" t="str">
        <f t="shared" si="1"/>
        <v>24187</v>
      </c>
      <c r="P9" s="107" t="str">
        <f t="shared" si="2"/>
        <v>เด็กชายธีรพงศ์   ทีบำรุง</v>
      </c>
      <c r="Q9" s="61">
        <v>8</v>
      </c>
    </row>
    <row r="10" spans="1:17" ht="17.100000000000001" customHeight="1" x14ac:dyDescent="0.2">
      <c r="A10" s="18">
        <v>7</v>
      </c>
      <c r="B10" s="19" t="s">
        <v>795</v>
      </c>
      <c r="C10" s="20" t="s">
        <v>2</v>
      </c>
      <c r="D10" s="21" t="s">
        <v>796</v>
      </c>
      <c r="E10" s="22" t="s">
        <v>797</v>
      </c>
      <c r="F10" s="5"/>
      <c r="G10" s="5"/>
      <c r="H10" s="5"/>
      <c r="I10" s="5"/>
      <c r="J10" s="5"/>
      <c r="K10" s="5"/>
      <c r="L10" s="5"/>
      <c r="N10" s="61">
        <f t="shared" si="0"/>
        <v>7</v>
      </c>
      <c r="O10" s="106" t="str">
        <f t="shared" si="1"/>
        <v>24188</v>
      </c>
      <c r="P10" s="107" t="str">
        <f t="shared" si="2"/>
        <v>เด็กชายนิธิกร   ทองพล</v>
      </c>
      <c r="Q10" s="61">
        <v>8</v>
      </c>
    </row>
    <row r="11" spans="1:17" ht="17.100000000000001" customHeight="1" x14ac:dyDescent="0.2">
      <c r="A11" s="18">
        <v>8</v>
      </c>
      <c r="B11" s="19" t="s">
        <v>798</v>
      </c>
      <c r="C11" s="23" t="s">
        <v>2</v>
      </c>
      <c r="D11" s="24" t="s">
        <v>799</v>
      </c>
      <c r="E11" s="25" t="s">
        <v>800</v>
      </c>
      <c r="F11" s="5"/>
      <c r="G11" s="5"/>
      <c r="H11" s="5"/>
      <c r="I11" s="5"/>
      <c r="J11" s="5"/>
      <c r="K11" s="5"/>
      <c r="L11" s="5"/>
      <c r="N11" s="61">
        <f t="shared" si="0"/>
        <v>8</v>
      </c>
      <c r="O11" s="106" t="str">
        <f t="shared" si="1"/>
        <v>24189</v>
      </c>
      <c r="P11" s="107" t="str">
        <f t="shared" si="2"/>
        <v>เด็กชายบริพัตร   ทุมชาติ</v>
      </c>
      <c r="Q11" s="61">
        <v>8</v>
      </c>
    </row>
    <row r="12" spans="1:17" ht="17.100000000000001" customHeight="1" x14ac:dyDescent="0.2">
      <c r="A12" s="18">
        <v>9</v>
      </c>
      <c r="B12" s="19" t="s">
        <v>801</v>
      </c>
      <c r="C12" s="20" t="s">
        <v>2</v>
      </c>
      <c r="D12" s="21" t="s">
        <v>802</v>
      </c>
      <c r="E12" s="22" t="s">
        <v>803</v>
      </c>
      <c r="F12" s="5"/>
      <c r="G12" s="5"/>
      <c r="H12" s="5"/>
      <c r="I12" s="5"/>
      <c r="J12" s="5"/>
      <c r="K12" s="5"/>
      <c r="L12" s="5"/>
      <c r="N12" s="61">
        <f t="shared" si="0"/>
        <v>9</v>
      </c>
      <c r="O12" s="106" t="str">
        <f t="shared" si="1"/>
        <v>24190</v>
      </c>
      <c r="P12" s="107" t="str">
        <f t="shared" si="2"/>
        <v>เด็กชายพรหมมินทร์   บุญยัง</v>
      </c>
      <c r="Q12" s="61">
        <v>8</v>
      </c>
    </row>
    <row r="13" spans="1:17" ht="17.100000000000001" customHeight="1" x14ac:dyDescent="0.2">
      <c r="A13" s="18">
        <v>10</v>
      </c>
      <c r="B13" s="19" t="s">
        <v>804</v>
      </c>
      <c r="C13" s="20" t="s">
        <v>2</v>
      </c>
      <c r="D13" s="21" t="s">
        <v>805</v>
      </c>
      <c r="E13" s="22" t="s">
        <v>806</v>
      </c>
      <c r="F13" s="5"/>
      <c r="G13" s="5"/>
      <c r="H13" s="5"/>
      <c r="I13" s="5"/>
      <c r="J13" s="5"/>
      <c r="K13" s="5"/>
      <c r="L13" s="5"/>
      <c r="N13" s="61">
        <f t="shared" si="0"/>
        <v>10</v>
      </c>
      <c r="O13" s="106" t="str">
        <f t="shared" si="1"/>
        <v>24191</v>
      </c>
      <c r="P13" s="107" t="str">
        <f t="shared" si="2"/>
        <v>เด็กชายพัสวี   รัตนเสถียร</v>
      </c>
      <c r="Q13" s="61">
        <v>8</v>
      </c>
    </row>
    <row r="14" spans="1:17" ht="17.100000000000001" customHeight="1" x14ac:dyDescent="0.2">
      <c r="A14" s="18">
        <v>11</v>
      </c>
      <c r="B14" s="19" t="s">
        <v>807</v>
      </c>
      <c r="C14" s="20" t="s">
        <v>2</v>
      </c>
      <c r="D14" s="21" t="s">
        <v>1246</v>
      </c>
      <c r="E14" s="22" t="s">
        <v>808</v>
      </c>
      <c r="F14" s="5"/>
      <c r="G14" s="5"/>
      <c r="H14" s="5"/>
      <c r="I14" s="5"/>
      <c r="J14" s="5"/>
      <c r="K14" s="5"/>
      <c r="L14" s="5"/>
      <c r="N14" s="61">
        <f t="shared" si="0"/>
        <v>11</v>
      </c>
      <c r="O14" s="106" t="str">
        <f t="shared" si="1"/>
        <v>24192</v>
      </c>
      <c r="P14" s="107" t="str">
        <f t="shared" si="2"/>
        <v>เด็กชายภูมิพิวัฒน์   ศรีสว่าง</v>
      </c>
      <c r="Q14" s="61">
        <v>8</v>
      </c>
    </row>
    <row r="15" spans="1:17" ht="17.100000000000001" customHeight="1" x14ac:dyDescent="0.2">
      <c r="A15" s="18">
        <v>12</v>
      </c>
      <c r="B15" s="19" t="s">
        <v>809</v>
      </c>
      <c r="C15" s="20" t="s">
        <v>2</v>
      </c>
      <c r="D15" s="21" t="s">
        <v>810</v>
      </c>
      <c r="E15" s="22" t="s">
        <v>811</v>
      </c>
      <c r="F15" s="5"/>
      <c r="G15" s="5"/>
      <c r="H15" s="5"/>
      <c r="I15" s="5"/>
      <c r="J15" s="5"/>
      <c r="K15" s="5"/>
      <c r="L15" s="5"/>
      <c r="N15" s="61">
        <f t="shared" si="0"/>
        <v>12</v>
      </c>
      <c r="O15" s="106" t="str">
        <f t="shared" si="1"/>
        <v>24193</v>
      </c>
      <c r="P15" s="107" t="str">
        <f t="shared" si="2"/>
        <v>เด็กชายสิทธิพงศ์   พรหมผุย</v>
      </c>
      <c r="Q15" s="61">
        <v>8</v>
      </c>
    </row>
    <row r="16" spans="1:17" ht="17.100000000000001" customHeight="1" x14ac:dyDescent="0.2">
      <c r="A16" s="18">
        <v>13</v>
      </c>
      <c r="B16" s="19" t="s">
        <v>812</v>
      </c>
      <c r="C16" s="20" t="s">
        <v>2</v>
      </c>
      <c r="D16" s="21" t="s">
        <v>813</v>
      </c>
      <c r="E16" s="22" t="s">
        <v>814</v>
      </c>
      <c r="F16" s="5"/>
      <c r="G16" s="5"/>
      <c r="H16" s="5"/>
      <c r="I16" s="5"/>
      <c r="J16" s="5"/>
      <c r="K16" s="5"/>
      <c r="L16" s="5"/>
      <c r="N16" s="61">
        <f t="shared" si="0"/>
        <v>13</v>
      </c>
      <c r="O16" s="106" t="str">
        <f t="shared" si="1"/>
        <v>24194</v>
      </c>
      <c r="P16" s="107" t="str">
        <f t="shared" si="2"/>
        <v>เด็กชายสุธาเทพ   กลมเกลี้ยง</v>
      </c>
      <c r="Q16" s="61">
        <v>8</v>
      </c>
    </row>
    <row r="17" spans="1:17" ht="17.100000000000001" customHeight="1" x14ac:dyDescent="0.2">
      <c r="A17" s="18">
        <v>14</v>
      </c>
      <c r="B17" s="19" t="s">
        <v>815</v>
      </c>
      <c r="C17" s="23" t="s">
        <v>2</v>
      </c>
      <c r="D17" s="24" t="s">
        <v>816</v>
      </c>
      <c r="E17" s="25" t="s">
        <v>817</v>
      </c>
      <c r="F17" s="5"/>
      <c r="G17" s="5"/>
      <c r="H17" s="5"/>
      <c r="I17" s="5"/>
      <c r="J17" s="5"/>
      <c r="K17" s="5"/>
      <c r="L17" s="5"/>
      <c r="N17" s="61">
        <f t="shared" si="0"/>
        <v>14</v>
      </c>
      <c r="O17" s="106" t="str">
        <f t="shared" si="1"/>
        <v>24195</v>
      </c>
      <c r="P17" s="107" t="str">
        <f t="shared" si="2"/>
        <v>เด็กชายอนันทโชค   ช้างคำ</v>
      </c>
      <c r="Q17" s="61">
        <v>8</v>
      </c>
    </row>
    <row r="18" spans="1:17" ht="17.100000000000001" customHeight="1" x14ac:dyDescent="0.2">
      <c r="A18" s="18">
        <v>15</v>
      </c>
      <c r="B18" s="19" t="s">
        <v>818</v>
      </c>
      <c r="C18" s="20" t="s">
        <v>2</v>
      </c>
      <c r="D18" s="21" t="s">
        <v>819</v>
      </c>
      <c r="E18" s="22" t="s">
        <v>820</v>
      </c>
      <c r="F18" s="5"/>
      <c r="G18" s="5"/>
      <c r="H18" s="5"/>
      <c r="I18" s="5"/>
      <c r="J18" s="5"/>
      <c r="K18" s="5"/>
      <c r="L18" s="5"/>
      <c r="N18" s="61">
        <f t="shared" si="0"/>
        <v>15</v>
      </c>
      <c r="O18" s="106" t="str">
        <f t="shared" si="1"/>
        <v>24196</v>
      </c>
      <c r="P18" s="107" t="str">
        <f t="shared" si="2"/>
        <v>เด็กชายอนุพงศ์   ริดจูงพืช</v>
      </c>
      <c r="Q18" s="61">
        <v>8</v>
      </c>
    </row>
    <row r="19" spans="1:17" ht="17.100000000000001" customHeight="1" x14ac:dyDescent="0.2">
      <c r="A19" s="18">
        <v>16</v>
      </c>
      <c r="B19" s="19" t="s">
        <v>821</v>
      </c>
      <c r="C19" s="23" t="s">
        <v>2</v>
      </c>
      <c r="D19" s="24" t="s">
        <v>822</v>
      </c>
      <c r="E19" s="25" t="s">
        <v>823</v>
      </c>
      <c r="F19" s="5"/>
      <c r="G19" s="5"/>
      <c r="H19" s="5"/>
      <c r="I19" s="5"/>
      <c r="J19" s="5"/>
      <c r="K19" s="5"/>
      <c r="L19" s="5"/>
      <c r="N19" s="61">
        <f t="shared" si="0"/>
        <v>16</v>
      </c>
      <c r="O19" s="106" t="str">
        <f t="shared" si="1"/>
        <v>24197</v>
      </c>
      <c r="P19" s="107" t="str">
        <f t="shared" si="2"/>
        <v>เด็กชายอนุวัฒน์   วาชัยศรี</v>
      </c>
      <c r="Q19" s="61">
        <v>8</v>
      </c>
    </row>
    <row r="20" spans="1:17" ht="17.100000000000001" customHeight="1" x14ac:dyDescent="0.2">
      <c r="A20" s="18">
        <v>17</v>
      </c>
      <c r="B20" s="19" t="s">
        <v>824</v>
      </c>
      <c r="C20" s="52" t="s">
        <v>38</v>
      </c>
      <c r="D20" s="53" t="s">
        <v>825</v>
      </c>
      <c r="E20" s="54" t="s">
        <v>171</v>
      </c>
      <c r="F20" s="5"/>
      <c r="G20" s="5"/>
      <c r="H20" s="5"/>
      <c r="I20" s="5"/>
      <c r="J20" s="5"/>
      <c r="K20" s="5"/>
      <c r="L20" s="5"/>
      <c r="N20" s="61">
        <f t="shared" si="0"/>
        <v>17</v>
      </c>
      <c r="O20" s="106" t="str">
        <f t="shared" si="1"/>
        <v>24198</v>
      </c>
      <c r="P20" s="107" t="str">
        <f t="shared" si="2"/>
        <v>เด็กหญิงเกวลิน   กาดกอเสริม</v>
      </c>
      <c r="Q20" s="61">
        <v>8</v>
      </c>
    </row>
    <row r="21" spans="1:17" ht="17.100000000000001" customHeight="1" x14ac:dyDescent="0.2">
      <c r="A21" s="18">
        <v>18</v>
      </c>
      <c r="B21" s="19" t="s">
        <v>826</v>
      </c>
      <c r="C21" s="20" t="s">
        <v>38</v>
      </c>
      <c r="D21" s="21" t="s">
        <v>827</v>
      </c>
      <c r="E21" s="22" t="s">
        <v>828</v>
      </c>
      <c r="F21" s="5"/>
      <c r="G21" s="5"/>
      <c r="H21" s="5"/>
      <c r="I21" s="5"/>
      <c r="J21" s="5"/>
      <c r="K21" s="5"/>
      <c r="L21" s="5"/>
      <c r="N21" s="61">
        <f t="shared" si="0"/>
        <v>18</v>
      </c>
      <c r="O21" s="106" t="str">
        <f t="shared" si="1"/>
        <v>24199</v>
      </c>
      <c r="P21" s="107" t="str">
        <f t="shared" si="2"/>
        <v>เด็กหญิงเกศสุดา   จ่ารุ่ง</v>
      </c>
      <c r="Q21" s="61">
        <v>8</v>
      </c>
    </row>
    <row r="22" spans="1:17" ht="17.100000000000001" customHeight="1" x14ac:dyDescent="0.2">
      <c r="A22" s="18">
        <v>19</v>
      </c>
      <c r="B22" s="19" t="s">
        <v>829</v>
      </c>
      <c r="C22" s="20" t="s">
        <v>38</v>
      </c>
      <c r="D22" s="21" t="s">
        <v>389</v>
      </c>
      <c r="E22" s="22" t="s">
        <v>830</v>
      </c>
      <c r="F22" s="5"/>
      <c r="G22" s="5"/>
      <c r="H22" s="5"/>
      <c r="I22" s="5"/>
      <c r="J22" s="5"/>
      <c r="K22" s="5"/>
      <c r="L22" s="5"/>
      <c r="N22" s="61">
        <f t="shared" si="0"/>
        <v>19</v>
      </c>
      <c r="O22" s="106" t="str">
        <f t="shared" si="1"/>
        <v>24200</v>
      </c>
      <c r="P22" s="107" t="str">
        <f t="shared" si="2"/>
        <v>เด็กหญิงชุติกาญจน์   พุดศรี</v>
      </c>
      <c r="Q22" s="61">
        <v>8</v>
      </c>
    </row>
    <row r="23" spans="1:17" ht="17.100000000000001" customHeight="1" x14ac:dyDescent="0.2">
      <c r="A23" s="18">
        <v>20</v>
      </c>
      <c r="B23" s="19" t="s">
        <v>831</v>
      </c>
      <c r="C23" s="20" t="s">
        <v>38</v>
      </c>
      <c r="D23" s="21" t="s">
        <v>832</v>
      </c>
      <c r="E23" s="22" t="s">
        <v>833</v>
      </c>
      <c r="F23" s="5"/>
      <c r="G23" s="5"/>
      <c r="H23" s="5"/>
      <c r="I23" s="5"/>
      <c r="J23" s="5"/>
      <c r="K23" s="5"/>
      <c r="L23" s="5"/>
      <c r="N23" s="61">
        <f t="shared" si="0"/>
        <v>20</v>
      </c>
      <c r="O23" s="106" t="str">
        <f t="shared" si="1"/>
        <v>24201</v>
      </c>
      <c r="P23" s="107" t="str">
        <f t="shared" si="2"/>
        <v>เด็กหญิงฐิติญาภรณ์   พิลาแดง</v>
      </c>
      <c r="Q23" s="61">
        <v>8</v>
      </c>
    </row>
    <row r="24" spans="1:17" ht="17.100000000000001" customHeight="1" x14ac:dyDescent="0.2">
      <c r="A24" s="18">
        <v>21</v>
      </c>
      <c r="B24" s="19" t="s">
        <v>834</v>
      </c>
      <c r="C24" s="20" t="s">
        <v>38</v>
      </c>
      <c r="D24" s="21" t="s">
        <v>835</v>
      </c>
      <c r="E24" s="22" t="s">
        <v>1263</v>
      </c>
      <c r="F24" s="5"/>
      <c r="G24" s="5"/>
      <c r="H24" s="5"/>
      <c r="I24" s="5"/>
      <c r="J24" s="5"/>
      <c r="K24" s="5"/>
      <c r="L24" s="5"/>
      <c r="N24" s="61">
        <f t="shared" si="0"/>
        <v>21</v>
      </c>
      <c r="O24" s="106" t="str">
        <f t="shared" si="1"/>
        <v>24202</v>
      </c>
      <c r="P24" s="107" t="str">
        <f t="shared" si="2"/>
        <v>เด็กหญิงณิชาภัทร   ฤทธิกำจร</v>
      </c>
      <c r="Q24" s="61">
        <v>8</v>
      </c>
    </row>
    <row r="25" spans="1:17" ht="17.100000000000001" customHeight="1" x14ac:dyDescent="0.2">
      <c r="A25" s="18">
        <v>22</v>
      </c>
      <c r="B25" s="19" t="s">
        <v>836</v>
      </c>
      <c r="C25" s="20" t="s">
        <v>38</v>
      </c>
      <c r="D25" s="21" t="s">
        <v>837</v>
      </c>
      <c r="E25" s="22" t="s">
        <v>838</v>
      </c>
      <c r="F25" s="5"/>
      <c r="G25" s="5"/>
      <c r="H25" s="5"/>
      <c r="I25" s="5"/>
      <c r="J25" s="5"/>
      <c r="K25" s="5"/>
      <c r="L25" s="5"/>
      <c r="N25" s="61">
        <f t="shared" si="0"/>
        <v>22</v>
      </c>
      <c r="O25" s="106" t="str">
        <f t="shared" si="1"/>
        <v>24203</v>
      </c>
      <c r="P25" s="107" t="str">
        <f t="shared" si="2"/>
        <v>เด็กหญิงตรีพิสุทธิ์   ทองเกาะ</v>
      </c>
      <c r="Q25" s="61">
        <v>8</v>
      </c>
    </row>
    <row r="26" spans="1:17" ht="17.100000000000001" customHeight="1" x14ac:dyDescent="0.2">
      <c r="A26" s="18">
        <v>23</v>
      </c>
      <c r="B26" s="19" t="s">
        <v>839</v>
      </c>
      <c r="C26" s="20" t="s">
        <v>38</v>
      </c>
      <c r="D26" s="21" t="s">
        <v>840</v>
      </c>
      <c r="E26" s="22" t="s">
        <v>29</v>
      </c>
      <c r="F26" s="5"/>
      <c r="G26" s="5"/>
      <c r="H26" s="5"/>
      <c r="I26" s="5"/>
      <c r="J26" s="5"/>
      <c r="K26" s="5"/>
      <c r="L26" s="5"/>
      <c r="N26" s="61">
        <f t="shared" si="0"/>
        <v>23</v>
      </c>
      <c r="O26" s="106" t="str">
        <f t="shared" si="1"/>
        <v>24204</v>
      </c>
      <c r="P26" s="107" t="str">
        <f t="shared" si="2"/>
        <v>เด็กหญิงธนพร   อยู่อ่ำ</v>
      </c>
      <c r="Q26" s="61">
        <v>8</v>
      </c>
    </row>
    <row r="27" spans="1:17" ht="17.100000000000001" customHeight="1" x14ac:dyDescent="0.2">
      <c r="A27" s="18">
        <v>24</v>
      </c>
      <c r="B27" s="19" t="s">
        <v>841</v>
      </c>
      <c r="C27" s="20" t="s">
        <v>38</v>
      </c>
      <c r="D27" s="21" t="s">
        <v>842</v>
      </c>
      <c r="E27" s="22" t="s">
        <v>843</v>
      </c>
      <c r="F27" s="5"/>
      <c r="G27" s="5"/>
      <c r="H27" s="5"/>
      <c r="I27" s="5"/>
      <c r="J27" s="5"/>
      <c r="K27" s="5"/>
      <c r="L27" s="5"/>
      <c r="N27" s="61">
        <f t="shared" si="0"/>
        <v>24</v>
      </c>
      <c r="O27" s="106" t="str">
        <f t="shared" si="1"/>
        <v>24205</v>
      </c>
      <c r="P27" s="107" t="str">
        <f t="shared" si="2"/>
        <v>เด็กหญิงธัญสุดา   พรมแต้ม</v>
      </c>
      <c r="Q27" s="61">
        <v>8</v>
      </c>
    </row>
    <row r="28" spans="1:17" ht="17.100000000000001" customHeight="1" x14ac:dyDescent="0.2">
      <c r="A28" s="18">
        <v>25</v>
      </c>
      <c r="B28" s="19" t="s">
        <v>844</v>
      </c>
      <c r="C28" s="20" t="s">
        <v>38</v>
      </c>
      <c r="D28" s="21" t="s">
        <v>404</v>
      </c>
      <c r="E28" s="22" t="s">
        <v>845</v>
      </c>
      <c r="F28" s="5"/>
      <c r="G28" s="5"/>
      <c r="H28" s="5"/>
      <c r="I28" s="5"/>
      <c r="J28" s="5"/>
      <c r="K28" s="5"/>
      <c r="L28" s="5"/>
      <c r="N28" s="61">
        <f t="shared" si="0"/>
        <v>25</v>
      </c>
      <c r="O28" s="106" t="str">
        <f t="shared" si="1"/>
        <v>24206</v>
      </c>
      <c r="P28" s="107" t="str">
        <f t="shared" si="2"/>
        <v>เด็กหญิงนันทัชพร   ดีกองสิน</v>
      </c>
      <c r="Q28" s="61">
        <v>8</v>
      </c>
    </row>
    <row r="29" spans="1:17" ht="17.100000000000001" customHeight="1" x14ac:dyDescent="0.2">
      <c r="A29" s="18">
        <v>26</v>
      </c>
      <c r="B29" s="19" t="s">
        <v>846</v>
      </c>
      <c r="C29" s="20" t="s">
        <v>38</v>
      </c>
      <c r="D29" s="21" t="s">
        <v>847</v>
      </c>
      <c r="E29" s="22" t="s">
        <v>848</v>
      </c>
      <c r="F29" s="5"/>
      <c r="G29" s="5"/>
      <c r="H29" s="5"/>
      <c r="I29" s="5"/>
      <c r="J29" s="5"/>
      <c r="K29" s="5"/>
      <c r="L29" s="5"/>
      <c r="N29" s="61">
        <f t="shared" si="0"/>
        <v>26</v>
      </c>
      <c r="O29" s="106" t="str">
        <f t="shared" si="1"/>
        <v>24207</v>
      </c>
      <c r="P29" s="107" t="str">
        <f t="shared" si="2"/>
        <v>เด็กหญิงบุษยา   จันทร์ทัศน์</v>
      </c>
      <c r="Q29" s="61">
        <v>8</v>
      </c>
    </row>
    <row r="30" spans="1:17" ht="17.100000000000001" customHeight="1" x14ac:dyDescent="0.2">
      <c r="A30" s="18">
        <v>27</v>
      </c>
      <c r="B30" s="19" t="s">
        <v>849</v>
      </c>
      <c r="C30" s="20" t="s">
        <v>38</v>
      </c>
      <c r="D30" s="21" t="s">
        <v>850</v>
      </c>
      <c r="E30" s="22" t="s">
        <v>851</v>
      </c>
      <c r="F30" s="5"/>
      <c r="G30" s="5"/>
      <c r="H30" s="5"/>
      <c r="I30" s="5"/>
      <c r="J30" s="5"/>
      <c r="K30" s="5"/>
      <c r="L30" s="5"/>
      <c r="N30" s="61">
        <f t="shared" si="0"/>
        <v>27</v>
      </c>
      <c r="O30" s="106" t="str">
        <f t="shared" si="1"/>
        <v>24208</v>
      </c>
      <c r="P30" s="107" t="str">
        <f t="shared" si="2"/>
        <v>เด็กหญิงปฐมพร   สวัสดี</v>
      </c>
      <c r="Q30" s="61">
        <v>8</v>
      </c>
    </row>
    <row r="31" spans="1:17" ht="17.100000000000001" customHeight="1" x14ac:dyDescent="0.2">
      <c r="A31" s="18">
        <v>28</v>
      </c>
      <c r="B31" s="19" t="s">
        <v>852</v>
      </c>
      <c r="C31" s="20" t="s">
        <v>38</v>
      </c>
      <c r="D31" s="21" t="s">
        <v>853</v>
      </c>
      <c r="E31" s="22" t="s">
        <v>854</v>
      </c>
      <c r="F31" s="5"/>
      <c r="G31" s="5"/>
      <c r="H31" s="5"/>
      <c r="I31" s="5"/>
      <c r="J31" s="5"/>
      <c r="K31" s="5"/>
      <c r="L31" s="5"/>
      <c r="N31" s="61">
        <f t="shared" si="0"/>
        <v>28</v>
      </c>
      <c r="O31" s="106" t="str">
        <f t="shared" si="1"/>
        <v>24209</v>
      </c>
      <c r="P31" s="107" t="str">
        <f t="shared" si="2"/>
        <v>เด็กหญิงปานชนก   มูลคำ</v>
      </c>
      <c r="Q31" s="61">
        <v>8</v>
      </c>
    </row>
    <row r="32" spans="1:17" ht="17.100000000000001" customHeight="1" x14ac:dyDescent="0.2">
      <c r="A32" s="18">
        <v>29</v>
      </c>
      <c r="B32" s="19" t="s">
        <v>855</v>
      </c>
      <c r="C32" s="20" t="s">
        <v>38</v>
      </c>
      <c r="D32" s="21" t="s">
        <v>856</v>
      </c>
      <c r="E32" s="22" t="s">
        <v>857</v>
      </c>
      <c r="F32" s="5"/>
      <c r="G32" s="5"/>
      <c r="H32" s="5"/>
      <c r="I32" s="5"/>
      <c r="J32" s="5"/>
      <c r="K32" s="5"/>
      <c r="L32" s="5"/>
      <c r="N32" s="61">
        <f t="shared" si="0"/>
        <v>29</v>
      </c>
      <c r="O32" s="106" t="str">
        <f t="shared" si="1"/>
        <v>24210</v>
      </c>
      <c r="P32" s="107" t="str">
        <f t="shared" si="2"/>
        <v>เด็กหญิงปิยฉัตร   จูป่าแดด</v>
      </c>
      <c r="Q32" s="61">
        <v>8</v>
      </c>
    </row>
    <row r="33" spans="1:17" ht="17.100000000000001" customHeight="1" x14ac:dyDescent="0.2">
      <c r="A33" s="18">
        <v>30</v>
      </c>
      <c r="B33" s="19" t="s">
        <v>858</v>
      </c>
      <c r="C33" s="20" t="s">
        <v>38</v>
      </c>
      <c r="D33" s="21" t="s">
        <v>859</v>
      </c>
      <c r="E33" s="22" t="s">
        <v>1264</v>
      </c>
      <c r="F33" s="5"/>
      <c r="G33" s="5"/>
      <c r="H33" s="5"/>
      <c r="I33" s="5"/>
      <c r="J33" s="5"/>
      <c r="K33" s="5"/>
      <c r="L33" s="5"/>
      <c r="N33" s="61">
        <f t="shared" si="0"/>
        <v>30</v>
      </c>
      <c r="O33" s="106" t="str">
        <f t="shared" si="1"/>
        <v>24211</v>
      </c>
      <c r="P33" s="107" t="str">
        <f t="shared" si="2"/>
        <v>เด็กหญิงผกาแก้ว   ทิพย์ประพันธุ์</v>
      </c>
      <c r="Q33" s="61">
        <v>8</v>
      </c>
    </row>
    <row r="34" spans="1:17" ht="17.100000000000001" customHeight="1" x14ac:dyDescent="0.2">
      <c r="A34" s="18">
        <v>31</v>
      </c>
      <c r="B34" s="19" t="s">
        <v>860</v>
      </c>
      <c r="C34" s="20" t="s">
        <v>38</v>
      </c>
      <c r="D34" s="21" t="s">
        <v>861</v>
      </c>
      <c r="E34" s="22" t="s">
        <v>862</v>
      </c>
      <c r="F34" s="5"/>
      <c r="G34" s="5"/>
      <c r="H34" s="5"/>
      <c r="I34" s="5"/>
      <c r="J34" s="5"/>
      <c r="K34" s="5"/>
      <c r="L34" s="5"/>
      <c r="N34" s="61">
        <f t="shared" si="0"/>
        <v>31</v>
      </c>
      <c r="O34" s="106" t="str">
        <f t="shared" si="1"/>
        <v>24212</v>
      </c>
      <c r="P34" s="107" t="str">
        <f t="shared" si="2"/>
        <v>เด็กหญิงพัชราภรณ์   แสงเมือง</v>
      </c>
      <c r="Q34" s="61">
        <v>8</v>
      </c>
    </row>
    <row r="35" spans="1:17" ht="17.100000000000001" customHeight="1" x14ac:dyDescent="0.2">
      <c r="A35" s="18">
        <v>32</v>
      </c>
      <c r="B35" s="19" t="s">
        <v>863</v>
      </c>
      <c r="C35" s="23" t="s">
        <v>38</v>
      </c>
      <c r="D35" s="24" t="s">
        <v>864</v>
      </c>
      <c r="E35" s="25" t="s">
        <v>865</v>
      </c>
      <c r="F35" s="5"/>
      <c r="G35" s="5"/>
      <c r="H35" s="5"/>
      <c r="I35" s="5"/>
      <c r="J35" s="5"/>
      <c r="K35" s="5"/>
      <c r="L35" s="5"/>
      <c r="N35" s="61">
        <f t="shared" si="0"/>
        <v>32</v>
      </c>
      <c r="O35" s="106" t="str">
        <f t="shared" si="1"/>
        <v>24213</v>
      </c>
      <c r="P35" s="107" t="str">
        <f t="shared" si="2"/>
        <v>เด็กหญิงพิมพ์พิศา   กิ่งเกล้า</v>
      </c>
      <c r="Q35" s="61">
        <v>8</v>
      </c>
    </row>
    <row r="36" spans="1:17" ht="17.100000000000001" customHeight="1" x14ac:dyDescent="0.2">
      <c r="A36" s="18">
        <v>33</v>
      </c>
      <c r="B36" s="19" t="s">
        <v>866</v>
      </c>
      <c r="C36" s="20" t="s">
        <v>38</v>
      </c>
      <c r="D36" s="21" t="s">
        <v>867</v>
      </c>
      <c r="E36" s="22" t="s">
        <v>332</v>
      </c>
      <c r="F36" s="5"/>
      <c r="G36" s="5"/>
      <c r="H36" s="5"/>
      <c r="I36" s="5"/>
      <c r="J36" s="5"/>
      <c r="K36" s="5"/>
      <c r="L36" s="5"/>
      <c r="N36" s="61">
        <f t="shared" si="0"/>
        <v>33</v>
      </c>
      <c r="O36" s="106" t="str">
        <f t="shared" si="1"/>
        <v>24214</v>
      </c>
      <c r="P36" s="107" t="str">
        <f t="shared" si="2"/>
        <v>เด็กหญิงพิมลวรรณ   จุ้ยมาก</v>
      </c>
      <c r="Q36" s="61">
        <v>8</v>
      </c>
    </row>
    <row r="37" spans="1:17" ht="17.100000000000001" customHeight="1" x14ac:dyDescent="0.2">
      <c r="A37" s="18">
        <v>34</v>
      </c>
      <c r="B37" s="19" t="s">
        <v>868</v>
      </c>
      <c r="C37" s="20" t="s">
        <v>38</v>
      </c>
      <c r="D37" s="21" t="s">
        <v>869</v>
      </c>
      <c r="E37" s="22" t="s">
        <v>870</v>
      </c>
      <c r="F37" s="5"/>
      <c r="G37" s="5"/>
      <c r="H37" s="5"/>
      <c r="I37" s="5"/>
      <c r="J37" s="5"/>
      <c r="K37" s="5"/>
      <c r="L37" s="5"/>
      <c r="N37" s="61">
        <f t="shared" si="0"/>
        <v>34</v>
      </c>
      <c r="O37" s="106" t="str">
        <f t="shared" si="1"/>
        <v>24215</v>
      </c>
      <c r="P37" s="107" t="str">
        <f t="shared" si="2"/>
        <v>เด็กหญิงเพชรนรินทร์   ปานะจำนงค์</v>
      </c>
      <c r="Q37" s="61">
        <v>8</v>
      </c>
    </row>
    <row r="38" spans="1:17" ht="17.100000000000001" customHeight="1" x14ac:dyDescent="0.2">
      <c r="A38" s="18">
        <v>35</v>
      </c>
      <c r="B38" s="19" t="s">
        <v>871</v>
      </c>
      <c r="C38" s="20" t="s">
        <v>38</v>
      </c>
      <c r="D38" s="21" t="s">
        <v>872</v>
      </c>
      <c r="E38" s="22" t="s">
        <v>873</v>
      </c>
      <c r="F38" s="5"/>
      <c r="G38" s="5"/>
      <c r="H38" s="5"/>
      <c r="I38" s="5"/>
      <c r="J38" s="5"/>
      <c r="K38" s="5"/>
      <c r="L38" s="5"/>
      <c r="N38" s="61">
        <f t="shared" si="0"/>
        <v>35</v>
      </c>
      <c r="O38" s="106" t="str">
        <f t="shared" si="1"/>
        <v>24216</v>
      </c>
      <c r="P38" s="107" t="str">
        <f t="shared" si="2"/>
        <v>เด็กหญิงภูมิวารินทร์   ครุธดี</v>
      </c>
      <c r="Q38" s="61">
        <v>8</v>
      </c>
    </row>
    <row r="39" spans="1:17" ht="17.100000000000001" customHeight="1" x14ac:dyDescent="0.2">
      <c r="A39" s="18">
        <v>36</v>
      </c>
      <c r="B39" s="19" t="s">
        <v>874</v>
      </c>
      <c r="C39" s="20" t="s">
        <v>38</v>
      </c>
      <c r="D39" s="21" t="s">
        <v>875</v>
      </c>
      <c r="E39" s="22" t="s">
        <v>876</v>
      </c>
      <c r="F39" s="5"/>
      <c r="G39" s="5"/>
      <c r="H39" s="5"/>
      <c r="I39" s="5"/>
      <c r="J39" s="5"/>
      <c r="K39" s="5"/>
      <c r="L39" s="5"/>
      <c r="N39" s="61">
        <f t="shared" si="0"/>
        <v>36</v>
      </c>
      <c r="O39" s="106" t="str">
        <f t="shared" si="1"/>
        <v>24217</v>
      </c>
      <c r="P39" s="107" t="str">
        <f t="shared" si="2"/>
        <v>เด็กหญิงยุวธิดา   มีชัย</v>
      </c>
      <c r="Q39" s="61">
        <v>8</v>
      </c>
    </row>
    <row r="40" spans="1:17" ht="17.100000000000001" customHeight="1" x14ac:dyDescent="0.2">
      <c r="A40" s="18">
        <v>37</v>
      </c>
      <c r="B40" s="19" t="s">
        <v>877</v>
      </c>
      <c r="C40" s="20" t="s">
        <v>38</v>
      </c>
      <c r="D40" s="21" t="s">
        <v>878</v>
      </c>
      <c r="E40" s="22" t="s">
        <v>879</v>
      </c>
      <c r="F40" s="5"/>
      <c r="G40" s="5"/>
      <c r="H40" s="5"/>
      <c r="I40" s="5"/>
      <c r="J40" s="5"/>
      <c r="K40" s="5"/>
      <c r="L40" s="5"/>
      <c r="N40" s="61">
        <f t="shared" si="0"/>
        <v>37</v>
      </c>
      <c r="O40" s="106" t="str">
        <f t="shared" si="1"/>
        <v>24218</v>
      </c>
      <c r="P40" s="107" t="str">
        <f t="shared" si="2"/>
        <v>เด็กหญิงรสกร   แรงฤทธิ์</v>
      </c>
      <c r="Q40" s="61">
        <v>8</v>
      </c>
    </row>
    <row r="41" spans="1:17" ht="17.100000000000001" customHeight="1" x14ac:dyDescent="0.2">
      <c r="A41" s="18">
        <v>38</v>
      </c>
      <c r="B41" s="19" t="s">
        <v>880</v>
      </c>
      <c r="C41" s="20" t="s">
        <v>38</v>
      </c>
      <c r="D41" s="21" t="s">
        <v>881</v>
      </c>
      <c r="E41" s="22" t="s">
        <v>882</v>
      </c>
      <c r="F41" s="5"/>
      <c r="G41" s="5"/>
      <c r="H41" s="5"/>
      <c r="I41" s="5"/>
      <c r="J41" s="5"/>
      <c r="K41" s="5"/>
      <c r="L41" s="5"/>
      <c r="N41" s="61">
        <f t="shared" si="0"/>
        <v>38</v>
      </c>
      <c r="O41" s="106" t="str">
        <f t="shared" si="1"/>
        <v>24219</v>
      </c>
      <c r="P41" s="107" t="str">
        <f t="shared" si="2"/>
        <v>เด็กหญิงสกลวรรณ   โคเกิด</v>
      </c>
      <c r="Q41" s="61">
        <v>8</v>
      </c>
    </row>
    <row r="42" spans="1:17" ht="17.100000000000001" customHeight="1" x14ac:dyDescent="0.2">
      <c r="A42" s="18">
        <v>39</v>
      </c>
      <c r="B42" s="19" t="s">
        <v>883</v>
      </c>
      <c r="C42" s="20" t="s">
        <v>38</v>
      </c>
      <c r="D42" s="21" t="s">
        <v>884</v>
      </c>
      <c r="E42" s="22" t="s">
        <v>885</v>
      </c>
      <c r="F42" s="5"/>
      <c r="G42" s="5"/>
      <c r="H42" s="5"/>
      <c r="I42" s="5"/>
      <c r="J42" s="5"/>
      <c r="K42" s="5"/>
      <c r="L42" s="5"/>
      <c r="N42" s="61">
        <f t="shared" si="0"/>
        <v>39</v>
      </c>
      <c r="O42" s="106" t="str">
        <f t="shared" si="1"/>
        <v>24220</v>
      </c>
      <c r="P42" s="107" t="str">
        <f t="shared" si="2"/>
        <v>เด็กหญิงสุภาวิดา   มาเม้า</v>
      </c>
      <c r="Q42" s="61">
        <v>8</v>
      </c>
    </row>
    <row r="43" spans="1:17" ht="17.100000000000001" customHeight="1" x14ac:dyDescent="0.2">
      <c r="A43" s="18">
        <v>40</v>
      </c>
      <c r="B43" s="19" t="s">
        <v>889</v>
      </c>
      <c r="C43" s="55" t="s">
        <v>38</v>
      </c>
      <c r="D43" s="55" t="s">
        <v>890</v>
      </c>
      <c r="E43" s="55" t="s">
        <v>891</v>
      </c>
      <c r="F43" s="5"/>
      <c r="G43" s="5"/>
      <c r="H43" s="5"/>
      <c r="I43" s="5"/>
      <c r="J43" s="5"/>
      <c r="K43" s="5"/>
      <c r="L43" s="5"/>
      <c r="N43" s="61">
        <f t="shared" si="0"/>
        <v>40</v>
      </c>
      <c r="O43" s="106" t="str">
        <f t="shared" si="1"/>
        <v>24221</v>
      </c>
      <c r="P43" s="107" t="str">
        <f t="shared" si="2"/>
        <v>เด็กหญิงอรอนงค์   รำพึงคิด</v>
      </c>
      <c r="Q43" s="61">
        <v>8</v>
      </c>
    </row>
    <row r="44" spans="1:17" ht="17.100000000000001" customHeight="1" x14ac:dyDescent="0.2">
      <c r="A44" s="18">
        <v>41</v>
      </c>
      <c r="B44" s="19" t="s">
        <v>892</v>
      </c>
      <c r="C44" s="20" t="s">
        <v>38</v>
      </c>
      <c r="D44" s="21" t="s">
        <v>552</v>
      </c>
      <c r="E44" s="21" t="s">
        <v>893</v>
      </c>
      <c r="F44" s="5"/>
      <c r="G44" s="5"/>
      <c r="H44" s="5"/>
      <c r="I44" s="5"/>
      <c r="J44" s="5"/>
      <c r="K44" s="5"/>
      <c r="L44" s="5"/>
      <c r="N44" s="61">
        <f t="shared" si="0"/>
        <v>41</v>
      </c>
      <c r="O44" s="106" t="str">
        <f t="shared" si="1"/>
        <v>24222</v>
      </c>
      <c r="P44" s="107" t="str">
        <f t="shared" si="2"/>
        <v>เด็กหญิงอัจฉราพรรณ   เหล็กแจ้ง</v>
      </c>
      <c r="Q44" s="61">
        <v>8</v>
      </c>
    </row>
    <row r="45" spans="1:17" ht="17.100000000000001" customHeight="1" x14ac:dyDescent="0.2">
      <c r="A45" s="31">
        <v>42</v>
      </c>
      <c r="B45" s="56" t="s">
        <v>886</v>
      </c>
      <c r="C45" s="57" t="s">
        <v>38</v>
      </c>
      <c r="D45" s="58" t="s">
        <v>887</v>
      </c>
      <c r="E45" s="59" t="s">
        <v>888</v>
      </c>
      <c r="F45" s="5"/>
      <c r="G45" s="5"/>
      <c r="H45" s="5"/>
      <c r="I45" s="26"/>
      <c r="J45" s="26"/>
      <c r="K45" s="26"/>
      <c r="L45" s="26"/>
      <c r="M45" s="27"/>
      <c r="N45" s="61">
        <f t="shared" si="0"/>
        <v>42</v>
      </c>
      <c r="O45" s="106" t="str">
        <f t="shared" si="1"/>
        <v>24296</v>
      </c>
      <c r="P45" s="107" t="str">
        <f t="shared" si="2"/>
        <v>เด็กหญิงอมลวรรณ   ทับเหล็ก</v>
      </c>
      <c r="Q45" s="61">
        <v>8</v>
      </c>
    </row>
    <row r="46" spans="1:17" ht="15" customHeight="1" x14ac:dyDescent="0.2">
      <c r="A46" s="50"/>
      <c r="C46" s="120" t="s">
        <v>1342</v>
      </c>
      <c r="D46" s="120"/>
      <c r="E46" s="120"/>
      <c r="F46" s="81" t="s">
        <v>1294</v>
      </c>
      <c r="G46" s="82"/>
      <c r="H46" s="81" t="s">
        <v>1230</v>
      </c>
      <c r="I46" s="81"/>
      <c r="J46" s="81" t="s">
        <v>1240</v>
      </c>
      <c r="K46" s="27"/>
      <c r="L46" s="27"/>
      <c r="M46" s="27"/>
      <c r="N46" s="28"/>
      <c r="O46" s="29"/>
      <c r="P46" s="30"/>
      <c r="Q46" s="27"/>
    </row>
  </sheetData>
  <mergeCells count="4">
    <mergeCell ref="A1:L1"/>
    <mergeCell ref="A2:L2"/>
    <mergeCell ref="C3:E3"/>
    <mergeCell ref="C46:E46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Layout" topLeftCell="A28" zoomScaleNormal="100" zoomScaleSheetLayoutView="130" workbookViewId="0">
      <selection activeCell="F36" sqref="F36"/>
    </sheetView>
  </sheetViews>
  <sheetFormatPr defaultColWidth="9.125" defaultRowHeight="18" x14ac:dyDescent="0.2"/>
  <cols>
    <col min="1" max="1" width="4.625" style="4" customWidth="1"/>
    <col min="2" max="2" width="9.625" style="4" customWidth="1"/>
    <col min="3" max="3" width="6.625" style="4" customWidth="1"/>
    <col min="4" max="5" width="11.625" style="4" customWidth="1"/>
    <col min="6" max="12" width="5.625" style="4" customWidth="1"/>
    <col min="13" max="13" width="5.125" style="4" customWidth="1"/>
    <col min="14" max="14" width="7.75" style="4" customWidth="1"/>
    <col min="15" max="15" width="10.75" style="4" bestFit="1" customWidth="1"/>
    <col min="16" max="16" width="24" style="4" bestFit="1" customWidth="1"/>
    <col min="17" max="17" width="4" style="4" bestFit="1" customWidth="1"/>
    <col min="18" max="16384" width="9.125" style="4"/>
  </cols>
  <sheetData>
    <row r="1" spans="1:17" ht="20.100000000000001" customHeight="1" x14ac:dyDescent="0.2">
      <c r="A1" s="115" t="s">
        <v>1329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3"/>
    </row>
    <row r="2" spans="1:17" ht="20.100000000000001" customHeight="1" x14ac:dyDescent="0.2">
      <c r="A2" s="116" t="s">
        <v>1319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4"/>
      <c r="N2" s="67"/>
      <c r="O2" s="67"/>
      <c r="P2" s="105" t="s">
        <v>1302</v>
      </c>
      <c r="Q2" s="67"/>
    </row>
    <row r="3" spans="1:17" ht="17.100000000000001" customHeight="1" x14ac:dyDescent="0.2">
      <c r="A3" s="1" t="s">
        <v>0</v>
      </c>
      <c r="B3" s="1" t="s">
        <v>1</v>
      </c>
      <c r="C3" s="117" t="s">
        <v>1226</v>
      </c>
      <c r="D3" s="118"/>
      <c r="E3" s="119"/>
      <c r="F3" s="5"/>
      <c r="G3" s="5"/>
      <c r="H3" s="5"/>
      <c r="I3" s="5"/>
      <c r="J3" s="5"/>
      <c r="K3" s="5"/>
      <c r="L3" s="5"/>
      <c r="M3" s="102"/>
      <c r="N3" s="68" t="s">
        <v>0</v>
      </c>
      <c r="O3" s="68" t="s">
        <v>1</v>
      </c>
      <c r="P3" s="68" t="s">
        <v>1226</v>
      </c>
      <c r="Q3" s="68" t="s">
        <v>1301</v>
      </c>
    </row>
    <row r="4" spans="1:17" ht="17.100000000000001" customHeight="1" x14ac:dyDescent="0.2">
      <c r="A4" s="18">
        <v>1</v>
      </c>
      <c r="B4" s="19" t="s">
        <v>894</v>
      </c>
      <c r="C4" s="20" t="s">
        <v>2</v>
      </c>
      <c r="D4" s="21" t="s">
        <v>895</v>
      </c>
      <c r="E4" s="22" t="s">
        <v>896</v>
      </c>
      <c r="F4" s="5"/>
      <c r="G4" s="5"/>
      <c r="H4" s="5"/>
      <c r="I4" s="5"/>
      <c r="J4" s="5"/>
      <c r="K4" s="5"/>
      <c r="L4" s="5"/>
      <c r="M4" s="102"/>
      <c r="N4" s="61">
        <f>A4</f>
        <v>1</v>
      </c>
      <c r="O4" s="106" t="str">
        <f>B4</f>
        <v>24223</v>
      </c>
      <c r="P4" s="107" t="str">
        <f>C4&amp;D4&amp;"   "&amp;E4</f>
        <v>เด็กชายกรรชัย   ศาลางาม</v>
      </c>
      <c r="Q4" s="61">
        <v>9</v>
      </c>
    </row>
    <row r="5" spans="1:17" ht="17.100000000000001" customHeight="1" x14ac:dyDescent="0.2">
      <c r="A5" s="18">
        <v>2</v>
      </c>
      <c r="B5" s="19" t="s">
        <v>897</v>
      </c>
      <c r="C5" s="20" t="s">
        <v>2</v>
      </c>
      <c r="D5" s="21" t="s">
        <v>898</v>
      </c>
      <c r="E5" s="22" t="s">
        <v>899</v>
      </c>
      <c r="F5" s="5"/>
      <c r="G5" s="5"/>
      <c r="H5" s="5"/>
      <c r="I5" s="5"/>
      <c r="J5" s="5"/>
      <c r="K5" s="5"/>
      <c r="L5" s="5"/>
      <c r="M5" s="102"/>
      <c r="N5" s="61">
        <f t="shared" ref="N5:N40" si="0">A5</f>
        <v>2</v>
      </c>
      <c r="O5" s="106" t="str">
        <f t="shared" ref="O5:O40" si="1">B5</f>
        <v>24224</v>
      </c>
      <c r="P5" s="107" t="str">
        <f t="shared" ref="P5:P40" si="2">C5&amp;D5&amp;"   "&amp;E5</f>
        <v>เด็กชายกฤษดา   แก้วศรีรัง</v>
      </c>
      <c r="Q5" s="61">
        <v>9</v>
      </c>
    </row>
    <row r="6" spans="1:17" ht="17.100000000000001" customHeight="1" x14ac:dyDescent="0.2">
      <c r="A6" s="18">
        <v>3</v>
      </c>
      <c r="B6" s="19" t="s">
        <v>900</v>
      </c>
      <c r="C6" s="20" t="s">
        <v>2</v>
      </c>
      <c r="D6" s="21" t="s">
        <v>898</v>
      </c>
      <c r="E6" s="22" t="s">
        <v>901</v>
      </c>
      <c r="F6" s="5"/>
      <c r="G6" s="5"/>
      <c r="H6" s="5"/>
      <c r="I6" s="5"/>
      <c r="J6" s="5"/>
      <c r="K6" s="5"/>
      <c r="L6" s="5"/>
      <c r="M6" s="102"/>
      <c r="N6" s="61">
        <f t="shared" si="0"/>
        <v>3</v>
      </c>
      <c r="O6" s="106" t="str">
        <f t="shared" si="1"/>
        <v>24225</v>
      </c>
      <c r="P6" s="107" t="str">
        <f t="shared" si="2"/>
        <v>เด็กชายกฤษดา   โตคำนุช</v>
      </c>
      <c r="Q6" s="61">
        <v>9</v>
      </c>
    </row>
    <row r="7" spans="1:17" ht="17.100000000000001" customHeight="1" x14ac:dyDescent="0.2">
      <c r="A7" s="18">
        <v>4</v>
      </c>
      <c r="B7" s="19" t="s">
        <v>902</v>
      </c>
      <c r="C7" s="48" t="s">
        <v>2</v>
      </c>
      <c r="D7" s="49" t="s">
        <v>903</v>
      </c>
      <c r="E7" s="60" t="s">
        <v>904</v>
      </c>
      <c r="F7" s="5"/>
      <c r="G7" s="5"/>
      <c r="H7" s="5"/>
      <c r="I7" s="5"/>
      <c r="J7" s="5"/>
      <c r="K7" s="5"/>
      <c r="L7" s="5"/>
      <c r="M7" s="102"/>
      <c r="N7" s="61">
        <f t="shared" si="0"/>
        <v>4</v>
      </c>
      <c r="O7" s="106" t="str">
        <f t="shared" si="1"/>
        <v>24226</v>
      </c>
      <c r="P7" s="107" t="str">
        <f t="shared" si="2"/>
        <v>เด็กชายเจษฎาภรณ์   ศรีมันลาภ</v>
      </c>
      <c r="Q7" s="61">
        <v>9</v>
      </c>
    </row>
    <row r="8" spans="1:17" ht="17.100000000000001" customHeight="1" x14ac:dyDescent="0.2">
      <c r="A8" s="18">
        <v>5</v>
      </c>
      <c r="B8" s="19" t="s">
        <v>905</v>
      </c>
      <c r="C8" s="20" t="s">
        <v>2</v>
      </c>
      <c r="D8" s="21" t="s">
        <v>790</v>
      </c>
      <c r="E8" s="22" t="s">
        <v>906</v>
      </c>
      <c r="F8" s="5"/>
      <c r="G8" s="5"/>
      <c r="H8" s="5"/>
      <c r="I8" s="5"/>
      <c r="J8" s="5"/>
      <c r="K8" s="5"/>
      <c r="L8" s="5"/>
      <c r="M8" s="102"/>
      <c r="N8" s="61">
        <f t="shared" si="0"/>
        <v>5</v>
      </c>
      <c r="O8" s="106" t="str">
        <f t="shared" si="1"/>
        <v>24227</v>
      </c>
      <c r="P8" s="107" t="str">
        <f t="shared" si="2"/>
        <v>เด็กชายณัฐวุฒิ   แก้วจีน</v>
      </c>
      <c r="Q8" s="61">
        <v>9</v>
      </c>
    </row>
    <row r="9" spans="1:17" ht="17.100000000000001" customHeight="1" x14ac:dyDescent="0.2">
      <c r="A9" s="18">
        <v>6</v>
      </c>
      <c r="B9" s="19" t="s">
        <v>909</v>
      </c>
      <c r="C9" s="20" t="s">
        <v>2</v>
      </c>
      <c r="D9" s="21" t="s">
        <v>910</v>
      </c>
      <c r="E9" s="22" t="s">
        <v>911</v>
      </c>
      <c r="F9" s="5"/>
      <c r="G9" s="5"/>
      <c r="H9" s="5"/>
      <c r="I9" s="5"/>
      <c r="J9" s="5"/>
      <c r="K9" s="5"/>
      <c r="L9" s="5"/>
      <c r="M9" s="102"/>
      <c r="N9" s="61">
        <f t="shared" si="0"/>
        <v>6</v>
      </c>
      <c r="O9" s="106" t="str">
        <f t="shared" si="1"/>
        <v>24229</v>
      </c>
      <c r="P9" s="107" t="str">
        <f t="shared" si="2"/>
        <v>เด็กชายธณธรรณ์   แจ่มแก้ว</v>
      </c>
      <c r="Q9" s="61">
        <v>9</v>
      </c>
    </row>
    <row r="10" spans="1:17" ht="17.100000000000001" customHeight="1" x14ac:dyDescent="0.2">
      <c r="A10" s="18">
        <v>7</v>
      </c>
      <c r="B10" s="19" t="s">
        <v>912</v>
      </c>
      <c r="C10" s="20" t="s">
        <v>2</v>
      </c>
      <c r="D10" s="21" t="s">
        <v>913</v>
      </c>
      <c r="E10" s="22" t="s">
        <v>914</v>
      </c>
      <c r="F10" s="5"/>
      <c r="G10" s="5"/>
      <c r="H10" s="5"/>
      <c r="I10" s="5"/>
      <c r="J10" s="5"/>
      <c r="K10" s="5"/>
      <c r="L10" s="5"/>
      <c r="M10" s="102"/>
      <c r="N10" s="61">
        <f t="shared" si="0"/>
        <v>7</v>
      </c>
      <c r="O10" s="106" t="str">
        <f t="shared" si="1"/>
        <v>24230</v>
      </c>
      <c r="P10" s="107" t="str">
        <f t="shared" si="2"/>
        <v>เด็กชายธนพัฒน์   อินเลี้ยง</v>
      </c>
      <c r="Q10" s="61">
        <v>9</v>
      </c>
    </row>
    <row r="11" spans="1:17" ht="17.100000000000001" customHeight="1" x14ac:dyDescent="0.2">
      <c r="A11" s="18">
        <v>8</v>
      </c>
      <c r="B11" s="19" t="s">
        <v>915</v>
      </c>
      <c r="C11" s="48" t="s">
        <v>2</v>
      </c>
      <c r="D11" s="49" t="s">
        <v>916</v>
      </c>
      <c r="E11" s="60" t="s">
        <v>917</v>
      </c>
      <c r="F11" s="5"/>
      <c r="G11" s="5"/>
      <c r="H11" s="5"/>
      <c r="I11" s="5"/>
      <c r="J11" s="5"/>
      <c r="K11" s="5"/>
      <c r="L11" s="5"/>
      <c r="M11" s="102"/>
      <c r="N11" s="61">
        <f t="shared" si="0"/>
        <v>8</v>
      </c>
      <c r="O11" s="106" t="str">
        <f t="shared" si="1"/>
        <v>24231</v>
      </c>
      <c r="P11" s="107" t="str">
        <f t="shared" si="2"/>
        <v>เด็กชายธนวัฒน์   ศรีกำพล</v>
      </c>
      <c r="Q11" s="61">
        <v>9</v>
      </c>
    </row>
    <row r="12" spans="1:17" ht="17.100000000000001" customHeight="1" x14ac:dyDescent="0.2">
      <c r="A12" s="18">
        <v>9</v>
      </c>
      <c r="B12" s="19" t="s">
        <v>918</v>
      </c>
      <c r="C12" s="20" t="s">
        <v>2</v>
      </c>
      <c r="D12" s="21" t="s">
        <v>348</v>
      </c>
      <c r="E12" s="22" t="s">
        <v>919</v>
      </c>
      <c r="F12" s="5"/>
      <c r="G12" s="5"/>
      <c r="H12" s="5"/>
      <c r="I12" s="5"/>
      <c r="J12" s="5"/>
      <c r="K12" s="5"/>
      <c r="L12" s="5"/>
      <c r="M12" s="102"/>
      <c r="N12" s="61">
        <f t="shared" si="0"/>
        <v>9</v>
      </c>
      <c r="O12" s="106" t="str">
        <f t="shared" si="1"/>
        <v>24232</v>
      </c>
      <c r="P12" s="107" t="str">
        <f t="shared" si="2"/>
        <v>เด็กชายธนากร   ทองเอี่ยม</v>
      </c>
      <c r="Q12" s="61">
        <v>9</v>
      </c>
    </row>
    <row r="13" spans="1:17" ht="17.100000000000001" customHeight="1" x14ac:dyDescent="0.2">
      <c r="A13" s="18">
        <v>10</v>
      </c>
      <c r="B13" s="19" t="s">
        <v>920</v>
      </c>
      <c r="C13" s="20" t="s">
        <v>2</v>
      </c>
      <c r="D13" s="21" t="s">
        <v>348</v>
      </c>
      <c r="E13" s="22" t="s">
        <v>921</v>
      </c>
      <c r="F13" s="5"/>
      <c r="G13" s="5"/>
      <c r="H13" s="5"/>
      <c r="I13" s="5"/>
      <c r="J13" s="5"/>
      <c r="K13" s="5"/>
      <c r="L13" s="5"/>
      <c r="M13" s="102"/>
      <c r="N13" s="61">
        <f t="shared" si="0"/>
        <v>10</v>
      </c>
      <c r="O13" s="106" t="str">
        <f t="shared" si="1"/>
        <v>24233</v>
      </c>
      <c r="P13" s="107" t="str">
        <f t="shared" si="2"/>
        <v>เด็กชายธนากร   มาย้าย</v>
      </c>
      <c r="Q13" s="61">
        <v>9</v>
      </c>
    </row>
    <row r="14" spans="1:17" ht="17.100000000000001" customHeight="1" x14ac:dyDescent="0.2">
      <c r="A14" s="18">
        <v>11</v>
      </c>
      <c r="B14" s="19" t="s">
        <v>922</v>
      </c>
      <c r="C14" s="20" t="s">
        <v>2</v>
      </c>
      <c r="D14" s="21" t="s">
        <v>923</v>
      </c>
      <c r="E14" s="22" t="s">
        <v>924</v>
      </c>
      <c r="F14" s="5"/>
      <c r="G14" s="5"/>
      <c r="H14" s="5"/>
      <c r="I14" s="5"/>
      <c r="J14" s="5"/>
      <c r="K14" s="5"/>
      <c r="L14" s="5"/>
      <c r="M14" s="102"/>
      <c r="N14" s="61">
        <f t="shared" si="0"/>
        <v>11</v>
      </c>
      <c r="O14" s="106" t="str">
        <f t="shared" si="1"/>
        <v>24234</v>
      </c>
      <c r="P14" s="107" t="str">
        <f t="shared" si="2"/>
        <v>เด็กชายธรรมนูญ   บุญศรี</v>
      </c>
      <c r="Q14" s="61">
        <v>9</v>
      </c>
    </row>
    <row r="15" spans="1:17" ht="17.100000000000001" customHeight="1" x14ac:dyDescent="0.2">
      <c r="A15" s="18">
        <v>12</v>
      </c>
      <c r="B15" s="19" t="s">
        <v>925</v>
      </c>
      <c r="C15" s="20" t="s">
        <v>2</v>
      </c>
      <c r="D15" s="21" t="s">
        <v>926</v>
      </c>
      <c r="E15" s="22" t="s">
        <v>927</v>
      </c>
      <c r="F15" s="5"/>
      <c r="G15" s="5"/>
      <c r="H15" s="5"/>
      <c r="I15" s="5"/>
      <c r="J15" s="5"/>
      <c r="K15" s="5"/>
      <c r="L15" s="5"/>
      <c r="M15" s="102"/>
      <c r="N15" s="61">
        <f t="shared" si="0"/>
        <v>12</v>
      </c>
      <c r="O15" s="106" t="str">
        <f t="shared" si="1"/>
        <v>24235</v>
      </c>
      <c r="P15" s="107" t="str">
        <f t="shared" si="2"/>
        <v>เด็กชายนพเดช   เก่งสุวรรณ</v>
      </c>
      <c r="Q15" s="61">
        <v>9</v>
      </c>
    </row>
    <row r="16" spans="1:17" ht="17.100000000000001" customHeight="1" x14ac:dyDescent="0.2">
      <c r="A16" s="18">
        <v>13</v>
      </c>
      <c r="B16" s="19" t="s">
        <v>928</v>
      </c>
      <c r="C16" s="48" t="s">
        <v>2</v>
      </c>
      <c r="D16" s="49" t="s">
        <v>929</v>
      </c>
      <c r="E16" s="60" t="s">
        <v>930</v>
      </c>
      <c r="F16" s="5"/>
      <c r="G16" s="5"/>
      <c r="H16" s="5"/>
      <c r="I16" s="5"/>
      <c r="J16" s="5"/>
      <c r="K16" s="5"/>
      <c r="L16" s="5"/>
      <c r="M16" s="102"/>
      <c r="N16" s="61">
        <f t="shared" si="0"/>
        <v>13</v>
      </c>
      <c r="O16" s="106" t="str">
        <f t="shared" si="1"/>
        <v>24236</v>
      </c>
      <c r="P16" s="107" t="str">
        <f t="shared" si="2"/>
        <v>เด็กชายนรากร   พิมพาเรียน</v>
      </c>
      <c r="Q16" s="61">
        <v>9</v>
      </c>
    </row>
    <row r="17" spans="1:17" ht="17.100000000000001" customHeight="1" x14ac:dyDescent="0.2">
      <c r="A17" s="18">
        <v>14</v>
      </c>
      <c r="B17" s="19" t="s">
        <v>931</v>
      </c>
      <c r="C17" s="23" t="s">
        <v>2</v>
      </c>
      <c r="D17" s="24" t="s">
        <v>932</v>
      </c>
      <c r="E17" s="25" t="s">
        <v>933</v>
      </c>
      <c r="F17" s="5"/>
      <c r="G17" s="5"/>
      <c r="H17" s="5"/>
      <c r="I17" s="5"/>
      <c r="J17" s="5"/>
      <c r="K17" s="5"/>
      <c r="L17" s="5"/>
      <c r="M17" s="102"/>
      <c r="N17" s="61">
        <f t="shared" si="0"/>
        <v>14</v>
      </c>
      <c r="O17" s="106" t="str">
        <f t="shared" si="1"/>
        <v>24237</v>
      </c>
      <c r="P17" s="107" t="str">
        <f t="shared" si="2"/>
        <v>เด็กชายปัณณธร   ม่วงเนียม</v>
      </c>
      <c r="Q17" s="61">
        <v>9</v>
      </c>
    </row>
    <row r="18" spans="1:17" ht="17.100000000000001" customHeight="1" x14ac:dyDescent="0.2">
      <c r="A18" s="18">
        <v>15</v>
      </c>
      <c r="B18" s="19" t="s">
        <v>934</v>
      </c>
      <c r="C18" s="20" t="s">
        <v>2</v>
      </c>
      <c r="D18" s="21" t="s">
        <v>935</v>
      </c>
      <c r="E18" s="22" t="s">
        <v>936</v>
      </c>
      <c r="F18" s="5"/>
      <c r="G18" s="5"/>
      <c r="H18" s="5"/>
      <c r="I18" s="5"/>
      <c r="J18" s="5"/>
      <c r="K18" s="5"/>
      <c r="L18" s="5"/>
      <c r="M18" s="102"/>
      <c r="N18" s="61">
        <f t="shared" si="0"/>
        <v>15</v>
      </c>
      <c r="O18" s="106" t="str">
        <f t="shared" si="1"/>
        <v>24238</v>
      </c>
      <c r="P18" s="107" t="str">
        <f t="shared" si="2"/>
        <v>เด็กชายปุณยวีร์   วรรณเกตุ</v>
      </c>
      <c r="Q18" s="61">
        <v>9</v>
      </c>
    </row>
    <row r="19" spans="1:17" ht="17.100000000000001" customHeight="1" x14ac:dyDescent="0.2">
      <c r="A19" s="18">
        <v>16</v>
      </c>
      <c r="B19" s="19" t="s">
        <v>937</v>
      </c>
      <c r="C19" s="20" t="s">
        <v>2</v>
      </c>
      <c r="D19" s="21" t="s">
        <v>938</v>
      </c>
      <c r="E19" s="22" t="s">
        <v>171</v>
      </c>
      <c r="F19" s="5"/>
      <c r="G19" s="5"/>
      <c r="H19" s="5"/>
      <c r="I19" s="5"/>
      <c r="J19" s="5"/>
      <c r="K19" s="5"/>
      <c r="L19" s="5"/>
      <c r="M19" s="102"/>
      <c r="N19" s="61">
        <f t="shared" si="0"/>
        <v>16</v>
      </c>
      <c r="O19" s="106" t="str">
        <f t="shared" si="1"/>
        <v>24239</v>
      </c>
      <c r="P19" s="107" t="str">
        <f t="shared" si="2"/>
        <v>เด็กชายพีระพัทธ์   กาดกอเสริม</v>
      </c>
      <c r="Q19" s="61">
        <v>9</v>
      </c>
    </row>
    <row r="20" spans="1:17" ht="17.100000000000001" customHeight="1" x14ac:dyDescent="0.2">
      <c r="A20" s="18">
        <v>17</v>
      </c>
      <c r="B20" s="19" t="s">
        <v>939</v>
      </c>
      <c r="C20" s="20" t="s">
        <v>2</v>
      </c>
      <c r="D20" s="21" t="s">
        <v>940</v>
      </c>
      <c r="E20" s="22" t="s">
        <v>941</v>
      </c>
      <c r="F20" s="5"/>
      <c r="G20" s="5"/>
      <c r="H20" s="5"/>
      <c r="I20" s="5"/>
      <c r="J20" s="5"/>
      <c r="K20" s="5"/>
      <c r="L20" s="5"/>
      <c r="M20" s="102"/>
      <c r="N20" s="61">
        <f t="shared" si="0"/>
        <v>17</v>
      </c>
      <c r="O20" s="106" t="str">
        <f t="shared" si="1"/>
        <v>24240</v>
      </c>
      <c r="P20" s="107" t="str">
        <f t="shared" si="2"/>
        <v>เด็กชายพูนศักดิ์   พิพัฒธากร</v>
      </c>
      <c r="Q20" s="61">
        <v>9</v>
      </c>
    </row>
    <row r="21" spans="1:17" ht="17.100000000000001" customHeight="1" x14ac:dyDescent="0.2">
      <c r="A21" s="18">
        <v>18</v>
      </c>
      <c r="B21" s="19" t="s">
        <v>942</v>
      </c>
      <c r="C21" s="20" t="s">
        <v>2</v>
      </c>
      <c r="D21" s="21" t="s">
        <v>943</v>
      </c>
      <c r="E21" s="22" t="s">
        <v>944</v>
      </c>
      <c r="F21" s="5"/>
      <c r="G21" s="5"/>
      <c r="H21" s="5"/>
      <c r="I21" s="5"/>
      <c r="J21" s="5"/>
      <c r="K21" s="5"/>
      <c r="L21" s="5"/>
      <c r="M21" s="102"/>
      <c r="N21" s="61">
        <f t="shared" si="0"/>
        <v>18</v>
      </c>
      <c r="O21" s="106" t="str">
        <f t="shared" si="1"/>
        <v>24241</v>
      </c>
      <c r="P21" s="107" t="str">
        <f t="shared" si="2"/>
        <v>เด็กชายภูตะวัน   เพชรจรูณ</v>
      </c>
      <c r="Q21" s="61">
        <v>9</v>
      </c>
    </row>
    <row r="22" spans="1:17" ht="17.100000000000001" customHeight="1" x14ac:dyDescent="0.2">
      <c r="A22" s="18">
        <v>19</v>
      </c>
      <c r="B22" s="19" t="s">
        <v>945</v>
      </c>
      <c r="C22" s="20" t="s">
        <v>2</v>
      </c>
      <c r="D22" s="21" t="s">
        <v>946</v>
      </c>
      <c r="E22" s="22" t="s">
        <v>947</v>
      </c>
      <c r="F22" s="5"/>
      <c r="G22" s="5"/>
      <c r="H22" s="5"/>
      <c r="I22" s="5"/>
      <c r="J22" s="5"/>
      <c r="K22" s="5"/>
      <c r="L22" s="5"/>
      <c r="M22" s="102"/>
      <c r="N22" s="61">
        <f t="shared" si="0"/>
        <v>19</v>
      </c>
      <c r="O22" s="106" t="str">
        <f t="shared" si="1"/>
        <v>24242</v>
      </c>
      <c r="P22" s="107" t="str">
        <f t="shared" si="2"/>
        <v>เด็กชายวรวรรษ   ช้างเนียม</v>
      </c>
      <c r="Q22" s="61">
        <v>9</v>
      </c>
    </row>
    <row r="23" spans="1:17" ht="17.100000000000001" customHeight="1" x14ac:dyDescent="0.2">
      <c r="A23" s="18">
        <v>20</v>
      </c>
      <c r="B23" s="19" t="s">
        <v>948</v>
      </c>
      <c r="C23" s="20" t="s">
        <v>2</v>
      </c>
      <c r="D23" s="21" t="s">
        <v>949</v>
      </c>
      <c r="E23" s="22" t="s">
        <v>950</v>
      </c>
      <c r="F23" s="5"/>
      <c r="G23" s="5"/>
      <c r="H23" s="5"/>
      <c r="I23" s="5"/>
      <c r="J23" s="5"/>
      <c r="K23" s="5"/>
      <c r="L23" s="5"/>
      <c r="M23" s="102"/>
      <c r="N23" s="61">
        <f t="shared" si="0"/>
        <v>20</v>
      </c>
      <c r="O23" s="106" t="str">
        <f t="shared" si="1"/>
        <v>24243</v>
      </c>
      <c r="P23" s="107" t="str">
        <f t="shared" si="2"/>
        <v>เด็กชายวัฒนา   กาลวิบูลย์</v>
      </c>
      <c r="Q23" s="61">
        <v>9</v>
      </c>
    </row>
    <row r="24" spans="1:17" ht="17.100000000000001" customHeight="1" x14ac:dyDescent="0.2">
      <c r="A24" s="18">
        <v>21</v>
      </c>
      <c r="B24" s="19" t="s">
        <v>951</v>
      </c>
      <c r="C24" s="20" t="s">
        <v>2</v>
      </c>
      <c r="D24" s="21" t="s">
        <v>952</v>
      </c>
      <c r="E24" s="22" t="s">
        <v>893</v>
      </c>
      <c r="F24" s="5"/>
      <c r="G24" s="5"/>
      <c r="H24" s="5"/>
      <c r="I24" s="5"/>
      <c r="J24" s="5"/>
      <c r="K24" s="5"/>
      <c r="L24" s="5"/>
      <c r="M24" s="102"/>
      <c r="N24" s="61">
        <f t="shared" si="0"/>
        <v>21</v>
      </c>
      <c r="O24" s="106" t="str">
        <f t="shared" si="1"/>
        <v>24244</v>
      </c>
      <c r="P24" s="107" t="str">
        <f t="shared" si="2"/>
        <v>เด็กชายวีรภัทร   เหล็กแจ้ง</v>
      </c>
      <c r="Q24" s="61">
        <v>9</v>
      </c>
    </row>
    <row r="25" spans="1:17" ht="17.100000000000001" customHeight="1" x14ac:dyDescent="0.2">
      <c r="A25" s="18">
        <v>22</v>
      </c>
      <c r="B25" s="19" t="s">
        <v>953</v>
      </c>
      <c r="C25" s="20" t="s">
        <v>2</v>
      </c>
      <c r="D25" s="21" t="s">
        <v>954</v>
      </c>
      <c r="E25" s="22" t="s">
        <v>955</v>
      </c>
      <c r="F25" s="5"/>
      <c r="G25" s="5"/>
      <c r="H25" s="5"/>
      <c r="I25" s="5"/>
      <c r="J25" s="5"/>
      <c r="K25" s="5"/>
      <c r="L25" s="5"/>
      <c r="M25" s="102"/>
      <c r="N25" s="61">
        <f t="shared" si="0"/>
        <v>22</v>
      </c>
      <c r="O25" s="106" t="str">
        <f t="shared" si="1"/>
        <v>24245</v>
      </c>
      <c r="P25" s="107" t="str">
        <f t="shared" si="2"/>
        <v>เด็กชายศรสุธา   มาโพธิ์ชัย</v>
      </c>
      <c r="Q25" s="61">
        <v>9</v>
      </c>
    </row>
    <row r="26" spans="1:17" ht="17.100000000000001" customHeight="1" x14ac:dyDescent="0.2">
      <c r="A26" s="18">
        <v>23</v>
      </c>
      <c r="B26" s="19" t="s">
        <v>959</v>
      </c>
      <c r="C26" s="20" t="s">
        <v>2</v>
      </c>
      <c r="D26" s="21" t="s">
        <v>960</v>
      </c>
      <c r="E26" s="22" t="s">
        <v>961</v>
      </c>
      <c r="F26" s="5"/>
      <c r="G26" s="5"/>
      <c r="H26" s="5"/>
      <c r="I26" s="5"/>
      <c r="J26" s="5"/>
      <c r="K26" s="5"/>
      <c r="L26" s="5"/>
      <c r="M26" s="102"/>
      <c r="N26" s="61">
        <f t="shared" si="0"/>
        <v>23</v>
      </c>
      <c r="O26" s="106" t="str">
        <f t="shared" si="1"/>
        <v>24247</v>
      </c>
      <c r="P26" s="107" t="str">
        <f t="shared" si="2"/>
        <v>เด็กชายศักดิ์สิทธิ์   หยดย้อย</v>
      </c>
      <c r="Q26" s="61">
        <v>9</v>
      </c>
    </row>
    <row r="27" spans="1:17" ht="17.100000000000001" customHeight="1" x14ac:dyDescent="0.2">
      <c r="A27" s="18">
        <v>24</v>
      </c>
      <c r="B27" s="19" t="s">
        <v>962</v>
      </c>
      <c r="C27" s="20" t="s">
        <v>2</v>
      </c>
      <c r="D27" s="21" t="s">
        <v>963</v>
      </c>
      <c r="E27" s="22" t="s">
        <v>964</v>
      </c>
      <c r="F27" s="5"/>
      <c r="G27" s="5"/>
      <c r="H27" s="5"/>
      <c r="I27" s="5"/>
      <c r="J27" s="5"/>
      <c r="K27" s="5"/>
      <c r="L27" s="5"/>
      <c r="M27" s="102"/>
      <c r="N27" s="61">
        <f t="shared" si="0"/>
        <v>24</v>
      </c>
      <c r="O27" s="106" t="str">
        <f t="shared" si="1"/>
        <v>24248</v>
      </c>
      <c r="P27" s="107" t="str">
        <f t="shared" si="2"/>
        <v>เด็กชายสรรเพชญ   ธีรเดชานันท์</v>
      </c>
      <c r="Q27" s="61">
        <v>9</v>
      </c>
    </row>
    <row r="28" spans="1:17" ht="17.100000000000001" customHeight="1" x14ac:dyDescent="0.2">
      <c r="A28" s="18">
        <v>25</v>
      </c>
      <c r="B28" s="19" t="s">
        <v>965</v>
      </c>
      <c r="C28" s="23" t="s">
        <v>2</v>
      </c>
      <c r="D28" s="24" t="s">
        <v>966</v>
      </c>
      <c r="E28" s="25" t="s">
        <v>967</v>
      </c>
      <c r="F28" s="5"/>
      <c r="G28" s="5"/>
      <c r="H28" s="5"/>
      <c r="I28" s="5"/>
      <c r="J28" s="5"/>
      <c r="K28" s="5"/>
      <c r="L28" s="5"/>
      <c r="M28" s="102"/>
      <c r="N28" s="61">
        <f t="shared" si="0"/>
        <v>25</v>
      </c>
      <c r="O28" s="106" t="str">
        <f t="shared" si="1"/>
        <v>24249</v>
      </c>
      <c r="P28" s="107" t="str">
        <f t="shared" si="2"/>
        <v>เด็กชายสิทธิพล   ใหม่เอี่ยม</v>
      </c>
      <c r="Q28" s="61">
        <v>9</v>
      </c>
    </row>
    <row r="29" spans="1:17" ht="17.100000000000001" customHeight="1" x14ac:dyDescent="0.2">
      <c r="A29" s="18">
        <v>26</v>
      </c>
      <c r="B29" s="19" t="s">
        <v>968</v>
      </c>
      <c r="C29" s="20" t="s">
        <v>2</v>
      </c>
      <c r="D29" s="21" t="s">
        <v>969</v>
      </c>
      <c r="E29" s="22" t="s">
        <v>15</v>
      </c>
      <c r="F29" s="5"/>
      <c r="G29" s="5"/>
      <c r="H29" s="5"/>
      <c r="I29" s="5"/>
      <c r="J29" s="5"/>
      <c r="K29" s="5"/>
      <c r="L29" s="5"/>
      <c r="M29" s="102"/>
      <c r="N29" s="61">
        <f t="shared" si="0"/>
        <v>26</v>
      </c>
      <c r="O29" s="106" t="str">
        <f t="shared" si="1"/>
        <v>24251</v>
      </c>
      <c r="P29" s="107" t="str">
        <f t="shared" si="2"/>
        <v>เด็กชายอนุรักษ์   พรมทอง</v>
      </c>
      <c r="Q29" s="61">
        <v>9</v>
      </c>
    </row>
    <row r="30" spans="1:17" ht="17.100000000000001" customHeight="1" x14ac:dyDescent="0.2">
      <c r="A30" s="18">
        <v>27</v>
      </c>
      <c r="B30" s="19" t="s">
        <v>970</v>
      </c>
      <c r="C30" s="20" t="s">
        <v>2</v>
      </c>
      <c r="D30" s="21" t="s">
        <v>971</v>
      </c>
      <c r="E30" s="22" t="s">
        <v>972</v>
      </c>
      <c r="F30" s="5"/>
      <c r="G30" s="5"/>
      <c r="H30" s="5"/>
      <c r="I30" s="5"/>
      <c r="J30" s="5"/>
      <c r="K30" s="5"/>
      <c r="L30" s="5"/>
      <c r="M30" s="102"/>
      <c r="N30" s="61">
        <f t="shared" si="0"/>
        <v>27</v>
      </c>
      <c r="O30" s="106" t="str">
        <f t="shared" si="1"/>
        <v>24252</v>
      </c>
      <c r="P30" s="107" t="str">
        <f t="shared" si="2"/>
        <v>เด็กชายอภิรักษ์   บุญพอ</v>
      </c>
      <c r="Q30" s="61">
        <v>9</v>
      </c>
    </row>
    <row r="31" spans="1:17" ht="17.100000000000001" customHeight="1" x14ac:dyDescent="0.2">
      <c r="A31" s="18">
        <v>28</v>
      </c>
      <c r="B31" s="19" t="s">
        <v>973</v>
      </c>
      <c r="C31" s="20" t="s">
        <v>2</v>
      </c>
      <c r="D31" s="21" t="s">
        <v>974</v>
      </c>
      <c r="E31" s="22" t="s">
        <v>975</v>
      </c>
      <c r="F31" s="5"/>
      <c r="G31" s="5"/>
      <c r="H31" s="5"/>
      <c r="I31" s="5"/>
      <c r="J31" s="5"/>
      <c r="K31" s="5"/>
      <c r="L31" s="5"/>
      <c r="M31" s="102"/>
      <c r="N31" s="61">
        <f t="shared" si="0"/>
        <v>28</v>
      </c>
      <c r="O31" s="106" t="str">
        <f t="shared" si="1"/>
        <v>24253</v>
      </c>
      <c r="P31" s="107" t="str">
        <f t="shared" si="2"/>
        <v>เด็กชายอุเทน   มากม่วงตาล</v>
      </c>
      <c r="Q31" s="61">
        <v>9</v>
      </c>
    </row>
    <row r="32" spans="1:17" ht="17.100000000000001" customHeight="1" x14ac:dyDescent="0.2">
      <c r="A32" s="18">
        <v>29</v>
      </c>
      <c r="B32" s="19" t="s">
        <v>976</v>
      </c>
      <c r="C32" s="48" t="s">
        <v>2</v>
      </c>
      <c r="D32" s="49" t="s">
        <v>977</v>
      </c>
      <c r="E32" s="60" t="s">
        <v>978</v>
      </c>
      <c r="F32" s="5"/>
      <c r="G32" s="5"/>
      <c r="H32" s="5"/>
      <c r="I32" s="5"/>
      <c r="J32" s="5"/>
      <c r="K32" s="5"/>
      <c r="L32" s="5"/>
      <c r="M32" s="102"/>
      <c r="N32" s="61">
        <f t="shared" si="0"/>
        <v>29</v>
      </c>
      <c r="O32" s="106" t="str">
        <f t="shared" si="1"/>
        <v>24254</v>
      </c>
      <c r="P32" s="107" t="str">
        <f t="shared" si="2"/>
        <v>เด็กชายเอกลักษณ์   เหมันต์</v>
      </c>
      <c r="Q32" s="61">
        <v>9</v>
      </c>
    </row>
    <row r="33" spans="1:18" ht="17.100000000000001" customHeight="1" x14ac:dyDescent="0.2">
      <c r="A33" s="18">
        <v>30</v>
      </c>
      <c r="B33" s="47" t="s">
        <v>1332</v>
      </c>
      <c r="C33" s="48" t="s">
        <v>2</v>
      </c>
      <c r="D33" s="49" t="s">
        <v>1286</v>
      </c>
      <c r="E33" s="60" t="s">
        <v>1287</v>
      </c>
      <c r="F33" s="5"/>
      <c r="G33" s="5"/>
      <c r="H33" s="5"/>
      <c r="I33" s="5"/>
      <c r="J33" s="5"/>
      <c r="K33" s="5"/>
      <c r="L33" s="5"/>
      <c r="M33" s="102"/>
      <c r="N33" s="61">
        <f t="shared" si="0"/>
        <v>30</v>
      </c>
      <c r="O33" s="106" t="str">
        <f t="shared" si="1"/>
        <v>24405</v>
      </c>
      <c r="P33" s="107" t="str">
        <f t="shared" si="2"/>
        <v>เด็กชายวันชัย   แพงขุนทด</v>
      </c>
      <c r="Q33" s="61">
        <v>9</v>
      </c>
    </row>
    <row r="34" spans="1:18" ht="17.100000000000001" customHeight="1" x14ac:dyDescent="0.2">
      <c r="A34" s="18">
        <v>31</v>
      </c>
      <c r="B34" s="19" t="s">
        <v>979</v>
      </c>
      <c r="C34" s="48" t="s">
        <v>38</v>
      </c>
      <c r="D34" s="49" t="s">
        <v>980</v>
      </c>
      <c r="E34" s="60" t="s">
        <v>981</v>
      </c>
      <c r="F34" s="5"/>
      <c r="G34" s="5"/>
      <c r="H34" s="5"/>
      <c r="I34" s="5"/>
      <c r="J34" s="5"/>
      <c r="K34" s="5"/>
      <c r="L34" s="5"/>
      <c r="M34" s="102"/>
      <c r="N34" s="61">
        <f t="shared" si="0"/>
        <v>31</v>
      </c>
      <c r="O34" s="106" t="str">
        <f t="shared" si="1"/>
        <v>24255</v>
      </c>
      <c r="P34" s="107" t="str">
        <f t="shared" si="2"/>
        <v>เด็กหญิงณัฐริกา   ม่วงปราง</v>
      </c>
      <c r="Q34" s="61">
        <v>9</v>
      </c>
    </row>
    <row r="35" spans="1:18" ht="17.100000000000001" customHeight="1" x14ac:dyDescent="0.2">
      <c r="A35" s="18">
        <v>32</v>
      </c>
      <c r="B35" s="19" t="s">
        <v>982</v>
      </c>
      <c r="C35" s="48" t="s">
        <v>38</v>
      </c>
      <c r="D35" s="49" t="s">
        <v>983</v>
      </c>
      <c r="E35" s="60" t="s">
        <v>984</v>
      </c>
      <c r="F35" s="5"/>
      <c r="G35" s="5"/>
      <c r="H35" s="5"/>
      <c r="I35" s="5"/>
      <c r="J35" s="5"/>
      <c r="K35" s="5"/>
      <c r="L35" s="5"/>
      <c r="M35" s="102"/>
      <c r="N35" s="61">
        <f t="shared" si="0"/>
        <v>32</v>
      </c>
      <c r="O35" s="106" t="str">
        <f t="shared" si="1"/>
        <v>24256</v>
      </c>
      <c r="P35" s="107" t="str">
        <f t="shared" si="2"/>
        <v>เด็กหญิงดุษฎี   พระพลศรี</v>
      </c>
      <c r="Q35" s="61">
        <v>9</v>
      </c>
    </row>
    <row r="36" spans="1:18" ht="17.100000000000001" customHeight="1" x14ac:dyDescent="0.2">
      <c r="A36" s="18">
        <v>33</v>
      </c>
      <c r="B36" s="19" t="s">
        <v>985</v>
      </c>
      <c r="C36" s="20" t="s">
        <v>38</v>
      </c>
      <c r="D36" s="21" t="s">
        <v>986</v>
      </c>
      <c r="E36" s="22" t="s">
        <v>987</v>
      </c>
      <c r="F36" s="5"/>
      <c r="G36" s="5"/>
      <c r="H36" s="5"/>
      <c r="I36" s="5"/>
      <c r="J36" s="5"/>
      <c r="K36" s="5"/>
      <c r="L36" s="5"/>
      <c r="M36" s="102"/>
      <c r="N36" s="61">
        <f t="shared" si="0"/>
        <v>33</v>
      </c>
      <c r="O36" s="106" t="str">
        <f t="shared" si="1"/>
        <v>24257</v>
      </c>
      <c r="P36" s="107" t="str">
        <f t="shared" si="2"/>
        <v>เด็กหญิงทิฆัมพร   โพธิ์พุฒ</v>
      </c>
      <c r="Q36" s="61">
        <v>9</v>
      </c>
    </row>
    <row r="37" spans="1:18" ht="17.100000000000001" customHeight="1" x14ac:dyDescent="0.2">
      <c r="A37" s="18">
        <v>34</v>
      </c>
      <c r="B37" s="19" t="s">
        <v>988</v>
      </c>
      <c r="C37" s="20" t="s">
        <v>38</v>
      </c>
      <c r="D37" s="21" t="s">
        <v>989</v>
      </c>
      <c r="E37" s="22" t="s">
        <v>420</v>
      </c>
      <c r="F37" s="5"/>
      <c r="G37" s="5"/>
      <c r="H37" s="5"/>
      <c r="I37" s="5"/>
      <c r="J37" s="5"/>
      <c r="K37" s="5"/>
      <c r="L37" s="5"/>
      <c r="M37" s="102"/>
      <c r="N37" s="61">
        <f t="shared" si="0"/>
        <v>34</v>
      </c>
      <c r="O37" s="106" t="str">
        <f t="shared" si="1"/>
        <v>24258</v>
      </c>
      <c r="P37" s="107" t="str">
        <f t="shared" si="2"/>
        <v>เด็กหญิงพิมลพรรณ   บุญบุตร</v>
      </c>
      <c r="Q37" s="61">
        <v>9</v>
      </c>
    </row>
    <row r="38" spans="1:18" ht="17.100000000000001" customHeight="1" x14ac:dyDescent="0.2">
      <c r="A38" s="18">
        <v>35</v>
      </c>
      <c r="B38" s="19" t="s">
        <v>990</v>
      </c>
      <c r="C38" s="20" t="s">
        <v>38</v>
      </c>
      <c r="D38" s="21" t="s">
        <v>991</v>
      </c>
      <c r="E38" s="22" t="s">
        <v>992</v>
      </c>
      <c r="F38" s="5"/>
      <c r="G38" s="5"/>
      <c r="H38" s="5"/>
      <c r="I38" s="5"/>
      <c r="J38" s="5"/>
      <c r="K38" s="5"/>
      <c r="L38" s="5"/>
      <c r="M38" s="102"/>
      <c r="N38" s="61">
        <f t="shared" si="0"/>
        <v>35</v>
      </c>
      <c r="O38" s="106" t="str">
        <f t="shared" si="1"/>
        <v>24259</v>
      </c>
      <c r="P38" s="107" t="str">
        <f t="shared" si="2"/>
        <v>เด็กหญิงศุภารัตน์   ดอนชะเอม</v>
      </c>
      <c r="Q38" s="61">
        <v>9</v>
      </c>
    </row>
    <row r="39" spans="1:18" ht="17.100000000000001" customHeight="1" x14ac:dyDescent="0.2">
      <c r="A39" s="18">
        <v>36</v>
      </c>
      <c r="B39" s="19" t="s">
        <v>993</v>
      </c>
      <c r="C39" s="20" t="s">
        <v>38</v>
      </c>
      <c r="D39" s="21" t="s">
        <v>994</v>
      </c>
      <c r="E39" s="22" t="s">
        <v>995</v>
      </c>
      <c r="F39" s="5"/>
      <c r="G39" s="5"/>
      <c r="H39" s="5"/>
      <c r="I39" s="5"/>
      <c r="J39" s="5"/>
      <c r="K39" s="5"/>
      <c r="L39" s="5"/>
      <c r="M39" s="102"/>
      <c r="N39" s="61">
        <f t="shared" si="0"/>
        <v>36</v>
      </c>
      <c r="O39" s="106" t="str">
        <f t="shared" si="1"/>
        <v>24260</v>
      </c>
      <c r="P39" s="107" t="str">
        <f t="shared" si="2"/>
        <v>เด็กหญิงสัตตยาภรณ์   อ๊อกด้วง</v>
      </c>
      <c r="Q39" s="61">
        <v>9</v>
      </c>
    </row>
    <row r="40" spans="1:18" ht="17.100000000000001" customHeight="1" x14ac:dyDescent="0.2">
      <c r="A40" s="18">
        <v>37</v>
      </c>
      <c r="B40" s="19" t="s">
        <v>996</v>
      </c>
      <c r="C40" s="57" t="s">
        <v>38</v>
      </c>
      <c r="D40" s="58" t="s">
        <v>997</v>
      </c>
      <c r="E40" s="59" t="s">
        <v>998</v>
      </c>
      <c r="F40" s="5"/>
      <c r="G40" s="5"/>
      <c r="H40" s="5"/>
      <c r="I40" s="5"/>
      <c r="J40" s="5"/>
      <c r="K40" s="5"/>
      <c r="L40" s="5"/>
      <c r="M40" s="102"/>
      <c r="N40" s="61">
        <f t="shared" si="0"/>
        <v>37</v>
      </c>
      <c r="O40" s="106" t="str">
        <f t="shared" si="1"/>
        <v>24261</v>
      </c>
      <c r="P40" s="107" t="str">
        <f t="shared" si="2"/>
        <v>เด็กหญิงสิริรัตน์   แจ้งคง</v>
      </c>
      <c r="Q40" s="61">
        <v>9</v>
      </c>
    </row>
    <row r="41" spans="1:18" ht="17.100000000000001" customHeight="1" x14ac:dyDescent="0.2">
      <c r="A41" s="18">
        <v>38</v>
      </c>
      <c r="B41" s="19" t="s">
        <v>1001</v>
      </c>
      <c r="C41" s="23" t="s">
        <v>38</v>
      </c>
      <c r="D41" s="24" t="s">
        <v>1002</v>
      </c>
      <c r="E41" s="24" t="s">
        <v>1003</v>
      </c>
      <c r="F41" s="5"/>
      <c r="G41" s="5"/>
      <c r="H41" s="5"/>
      <c r="I41" s="5"/>
      <c r="J41" s="5"/>
      <c r="K41" s="5"/>
      <c r="L41" s="5"/>
      <c r="M41" s="102"/>
      <c r="N41" s="61" t="e">
        <f>#REF!</f>
        <v>#REF!</v>
      </c>
      <c r="O41" s="106" t="e">
        <f>#REF!</f>
        <v>#REF!</v>
      </c>
      <c r="P41" s="107" t="e">
        <f>#REF!&amp;#REF!&amp;"   "&amp;#REF!</f>
        <v>#REF!</v>
      </c>
      <c r="Q41" s="61">
        <v>9</v>
      </c>
    </row>
    <row r="42" spans="1:18" ht="17.100000000000001" customHeight="1" x14ac:dyDescent="0.2">
      <c r="A42" s="18">
        <v>39</v>
      </c>
      <c r="B42" s="47" t="s">
        <v>1004</v>
      </c>
      <c r="C42" s="48" t="s">
        <v>38</v>
      </c>
      <c r="D42" s="49" t="s">
        <v>1005</v>
      </c>
      <c r="E42" s="49" t="s">
        <v>1006</v>
      </c>
      <c r="F42" s="5"/>
      <c r="G42" s="5"/>
      <c r="H42" s="5"/>
      <c r="I42" s="5"/>
      <c r="J42" s="5"/>
      <c r="K42" s="5"/>
      <c r="L42" s="5"/>
      <c r="M42" s="102"/>
      <c r="N42" s="61">
        <f>A41</f>
        <v>38</v>
      </c>
      <c r="O42" s="106" t="str">
        <f>B41</f>
        <v>24263</v>
      </c>
      <c r="P42" s="107" t="str">
        <f>C41&amp;D41&amp;"   "&amp;E41</f>
        <v>เด็กหญิงอรทัย   พุทธนนท์</v>
      </c>
      <c r="Q42" s="61">
        <v>9</v>
      </c>
    </row>
    <row r="43" spans="1:18" ht="17.100000000000001" customHeight="1" x14ac:dyDescent="0.2">
      <c r="A43" s="50"/>
      <c r="C43" s="120" t="s">
        <v>1342</v>
      </c>
      <c r="D43" s="120"/>
      <c r="E43" s="120"/>
      <c r="F43" s="81" t="s">
        <v>1340</v>
      </c>
      <c r="G43" s="82"/>
      <c r="H43" s="81" t="s">
        <v>1295</v>
      </c>
      <c r="I43" s="81"/>
      <c r="J43" s="81" t="s">
        <v>1339</v>
      </c>
      <c r="K43" s="3"/>
      <c r="L43" s="3"/>
      <c r="M43" s="102"/>
      <c r="N43" s="61">
        <f>A42</f>
        <v>39</v>
      </c>
      <c r="O43" s="106" t="str">
        <f>B42</f>
        <v>24383</v>
      </c>
      <c r="P43" s="107" t="str">
        <f>C42&amp;D42&amp;"   "&amp;E42</f>
        <v>เด็กหญิงอรไพลิน   ปามิ</v>
      </c>
      <c r="Q43" s="61">
        <v>9</v>
      </c>
    </row>
    <row r="44" spans="1:18" ht="15" customHeight="1" x14ac:dyDescent="0.2">
      <c r="M44" s="3"/>
      <c r="N44" s="27"/>
      <c r="O44" s="28"/>
      <c r="P44" s="29"/>
      <c r="Q44" s="30"/>
      <c r="R44" s="27"/>
    </row>
  </sheetData>
  <mergeCells count="4">
    <mergeCell ref="C3:E3"/>
    <mergeCell ref="C43:E43"/>
    <mergeCell ref="A1:L1"/>
    <mergeCell ref="A2:L2"/>
  </mergeCells>
  <pageMargins left="0.70866141732283461" right="0.39370078740157483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23</vt:i4>
      </vt:variant>
    </vt:vector>
  </HeadingPairs>
  <TitlesOfParts>
    <vt:vector size="23" baseType="lpstr">
      <vt:lpstr>ม1-1</vt:lpstr>
      <vt:lpstr>ม1-2</vt:lpstr>
      <vt:lpstr>ม1-3</vt:lpstr>
      <vt:lpstr>ม1-4</vt:lpstr>
      <vt:lpstr>ม1-5</vt:lpstr>
      <vt:lpstr>ม1-6</vt:lpstr>
      <vt:lpstr>ม1-7</vt:lpstr>
      <vt:lpstr>ม1-8</vt:lpstr>
      <vt:lpstr>ม1-9</vt:lpstr>
      <vt:lpstr>ม1-10</vt:lpstr>
      <vt:lpstr>ม1-11</vt:lpstr>
      <vt:lpstr>ม1-6 วิชาเลือก</vt:lpstr>
      <vt:lpstr>ม1-7 วิชาเลือก</vt:lpstr>
      <vt:lpstr>ม1-8 วิชาเลือก</vt:lpstr>
      <vt:lpstr>ม1-9 วิชาเลือก</vt:lpstr>
      <vt:lpstr>ม1-10 วิชาเลือก</vt:lpstr>
      <vt:lpstr>ม1-11 วิชาเลือก</vt:lpstr>
      <vt:lpstr>วิชาเลือก</vt:lpstr>
      <vt:lpstr>คหกรรม</vt:lpstr>
      <vt:lpstr>อุตสาหกรรม</vt:lpstr>
      <vt:lpstr>เกษตร</vt:lpstr>
      <vt:lpstr>ธุรกิจ</vt:lpstr>
      <vt:lpstr>ดนตรี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2018-06-20T05:41:13Z</cp:lastPrinted>
  <dcterms:created xsi:type="dcterms:W3CDTF">2017-05-10T14:20:22Z</dcterms:created>
  <dcterms:modified xsi:type="dcterms:W3CDTF">2018-06-20T05:41:15Z</dcterms:modified>
</cp:coreProperties>
</file>