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0" windowWidth="20490" windowHeight="8085" tabRatio="841" firstSheet="1" activeTab="1"/>
  </bookViews>
  <sheets>
    <sheet name="กรอกคะแนน ม.4  (เดิม)" sheetId="44" r:id="rId1"/>
    <sheet name="ใบรายชื่อ" sheetId="56" r:id="rId2"/>
    <sheet name="กรอกคะแนน ม.4  (รวม)" sheetId="46" state="hidden" r:id="rId3"/>
    <sheet name="กรอกคะแนน ม.4 " sheetId="42" state="hidden" r:id="rId4"/>
    <sheet name="นร.พิชัยโควต้า 160  (เรียง)" sheetId="41" state="hidden" r:id="rId5"/>
    <sheet name="160คนใหม่" sheetId="38" state="hidden" r:id="rId6"/>
    <sheet name="นร.พิชัยโควต้า 160 " sheetId="5" state="hidden" r:id="rId7"/>
    <sheet name="ข้อมูลม.4 ทั่วไป" sheetId="36" state="hidden" r:id="rId8"/>
    <sheet name="ประกาศรายชื่อ ม.4" sheetId="39" state="hidden" r:id="rId9"/>
    <sheet name="ลงชื่อเข้าสอบ" sheetId="40" state="hidden" r:id="rId10"/>
  </sheets>
  <definedNames>
    <definedName name="_xlnm._FilterDatabase" localSheetId="5" hidden="1">'160คนใหม่'!$A$1:$K$164</definedName>
    <definedName name="_xlnm._FilterDatabase" localSheetId="3" hidden="1">'กรอกคะแนน ม.4 '!$A$3:$U$208</definedName>
    <definedName name="_xlnm._FilterDatabase" localSheetId="0" hidden="1">'กรอกคะแนน ม.4  (เดิม)'!$A$3:$U$162</definedName>
    <definedName name="_xlnm._FilterDatabase" localSheetId="2" hidden="1">'กรอกคะแนน ม.4  (รวม)'!$A$3:$U$162</definedName>
    <definedName name="_xlnm._FilterDatabase" localSheetId="1" hidden="1">ใบรายชื่อ!$A$45:$F$211</definedName>
  </definedNames>
  <calcPr calcId="144525"/>
</workbook>
</file>

<file path=xl/calcChain.xml><?xml version="1.0" encoding="utf-8"?>
<calcChain xmlns="http://schemas.openxmlformats.org/spreadsheetml/2006/main">
  <c r="T4" i="44" l="1"/>
  <c r="T5" i="44"/>
  <c r="T6" i="44"/>
  <c r="T7" i="44"/>
  <c r="T8" i="44"/>
  <c r="T9" i="44"/>
  <c r="T10" i="44"/>
  <c r="T11" i="44"/>
  <c r="T12" i="44"/>
  <c r="T13" i="44"/>
  <c r="T14" i="44"/>
  <c r="T15" i="44"/>
  <c r="T16" i="44"/>
  <c r="T17" i="44"/>
  <c r="T18" i="44"/>
  <c r="T19" i="44"/>
  <c r="T20" i="44"/>
  <c r="T21" i="44"/>
  <c r="T22" i="44"/>
  <c r="T23" i="44"/>
  <c r="T24" i="44"/>
  <c r="T25" i="44"/>
  <c r="T26" i="44"/>
  <c r="T27" i="44"/>
  <c r="T28" i="44"/>
  <c r="T29" i="44"/>
  <c r="T30" i="44"/>
  <c r="T31" i="44"/>
  <c r="T32" i="44"/>
  <c r="T33" i="44"/>
  <c r="T34" i="44"/>
  <c r="T35" i="44"/>
  <c r="T36" i="44"/>
  <c r="T37" i="44"/>
  <c r="T38" i="44"/>
  <c r="T39" i="44"/>
  <c r="T40" i="44"/>
  <c r="T41" i="44"/>
  <c r="T42" i="44"/>
  <c r="T43" i="44"/>
  <c r="T44" i="44"/>
  <c r="T45" i="44"/>
  <c r="T46" i="44"/>
  <c r="T47" i="44"/>
  <c r="T48" i="44"/>
  <c r="T49" i="44"/>
  <c r="T50" i="44"/>
  <c r="T51" i="44"/>
  <c r="T52" i="44"/>
  <c r="T53" i="44"/>
  <c r="T54" i="44"/>
  <c r="T55" i="44"/>
  <c r="T56" i="44"/>
  <c r="T57" i="44"/>
  <c r="T58" i="44"/>
  <c r="T59" i="44"/>
  <c r="T60" i="44"/>
  <c r="T61" i="44"/>
  <c r="T62" i="44"/>
  <c r="T63" i="44"/>
  <c r="T64" i="44"/>
  <c r="T65" i="44"/>
  <c r="T66" i="44"/>
  <c r="T67" i="44"/>
  <c r="T68" i="44"/>
  <c r="T69" i="44"/>
  <c r="T70" i="44"/>
  <c r="T71" i="44"/>
  <c r="T72" i="44"/>
  <c r="T73" i="44"/>
  <c r="T74" i="44"/>
  <c r="T75" i="44"/>
  <c r="T76" i="44"/>
  <c r="T77" i="44"/>
  <c r="T78" i="44"/>
  <c r="T79" i="44"/>
  <c r="T80" i="44"/>
  <c r="T81" i="44"/>
  <c r="T82" i="44"/>
  <c r="T83" i="44"/>
  <c r="T84" i="44"/>
  <c r="T85" i="44"/>
  <c r="T86" i="44"/>
  <c r="T87" i="44"/>
  <c r="T88" i="44"/>
  <c r="T89" i="44"/>
  <c r="T90" i="44"/>
  <c r="T91" i="44"/>
  <c r="T92" i="44"/>
  <c r="T93" i="44"/>
  <c r="T94" i="44"/>
  <c r="T95" i="44"/>
  <c r="T96" i="44"/>
  <c r="T97" i="44"/>
  <c r="T98" i="44"/>
  <c r="T99" i="44"/>
  <c r="T100" i="44"/>
  <c r="T101" i="44"/>
  <c r="T102" i="44"/>
  <c r="T103" i="44"/>
  <c r="T104" i="44"/>
  <c r="T105" i="44"/>
  <c r="T106" i="44"/>
  <c r="T107" i="44"/>
  <c r="T108" i="44"/>
  <c r="T109" i="44"/>
  <c r="T110" i="44"/>
  <c r="T111" i="44"/>
  <c r="T112" i="44"/>
  <c r="T113" i="44"/>
  <c r="T114" i="44"/>
  <c r="T115" i="44"/>
  <c r="T116" i="44"/>
  <c r="T117" i="44"/>
  <c r="T118" i="44"/>
  <c r="T119" i="44"/>
  <c r="T120" i="44"/>
  <c r="T121" i="44"/>
  <c r="T122" i="44"/>
  <c r="T123" i="44"/>
  <c r="T124" i="44"/>
  <c r="T125" i="44"/>
  <c r="T126" i="44"/>
  <c r="T127" i="44"/>
  <c r="T128" i="44"/>
  <c r="T129" i="44"/>
  <c r="T130" i="44"/>
  <c r="T131" i="44"/>
  <c r="T132" i="44"/>
  <c r="T133" i="44"/>
  <c r="T134" i="44"/>
  <c r="T135" i="44"/>
  <c r="T136" i="44"/>
  <c r="T137" i="44"/>
  <c r="T138" i="44"/>
  <c r="T139" i="44"/>
  <c r="T140" i="44"/>
  <c r="T141" i="44"/>
  <c r="T142" i="44"/>
  <c r="T143" i="44"/>
  <c r="T144" i="44"/>
  <c r="T145" i="44"/>
  <c r="T146" i="44"/>
  <c r="T147" i="44"/>
  <c r="T148" i="44"/>
  <c r="T149" i="44"/>
  <c r="T150" i="44"/>
  <c r="T151" i="44"/>
  <c r="T152" i="44"/>
  <c r="T153" i="44"/>
  <c r="T154" i="44"/>
  <c r="T155" i="44"/>
  <c r="T156" i="44"/>
  <c r="T157" i="44"/>
  <c r="T158" i="44"/>
  <c r="T159" i="44"/>
  <c r="T160" i="44"/>
  <c r="T161" i="44"/>
  <c r="T162" i="44"/>
  <c r="T3" i="44"/>
  <c r="S4" i="44"/>
  <c r="S5" i="44"/>
  <c r="S6" i="44"/>
  <c r="S7" i="44"/>
  <c r="S8" i="44"/>
  <c r="S9" i="44"/>
  <c r="S10" i="44"/>
  <c r="S11" i="44"/>
  <c r="S12" i="44"/>
  <c r="S13" i="44"/>
  <c r="S14" i="44"/>
  <c r="S15" i="44"/>
  <c r="S16" i="44"/>
  <c r="S17" i="44"/>
  <c r="S18" i="44"/>
  <c r="S19" i="44"/>
  <c r="S20" i="44"/>
  <c r="S21" i="44"/>
  <c r="S22" i="44"/>
  <c r="S23" i="44"/>
  <c r="S24" i="44"/>
  <c r="S25" i="44"/>
  <c r="S26" i="44"/>
  <c r="S27" i="44"/>
  <c r="S28" i="44"/>
  <c r="S29" i="44"/>
  <c r="S30" i="44"/>
  <c r="S31" i="44"/>
  <c r="S32" i="44"/>
  <c r="S33" i="44"/>
  <c r="S34" i="44"/>
  <c r="S35" i="44"/>
  <c r="S36" i="44"/>
  <c r="S37" i="44"/>
  <c r="S38" i="44"/>
  <c r="S39" i="44"/>
  <c r="S40" i="44"/>
  <c r="S41" i="44"/>
  <c r="S42" i="44"/>
  <c r="S43" i="44"/>
  <c r="S44" i="44"/>
  <c r="S45" i="44"/>
  <c r="S46" i="44"/>
  <c r="S47" i="44"/>
  <c r="S48" i="44"/>
  <c r="S49" i="44"/>
  <c r="S50" i="44"/>
  <c r="S51" i="44"/>
  <c r="S52" i="44"/>
  <c r="S53" i="44"/>
  <c r="S54" i="44"/>
  <c r="S55" i="44"/>
  <c r="S56" i="44"/>
  <c r="S57" i="44"/>
  <c r="S58" i="44"/>
  <c r="S59" i="44"/>
  <c r="S60" i="44"/>
  <c r="S61" i="44"/>
  <c r="S62" i="44"/>
  <c r="S63" i="44"/>
  <c r="S64" i="44"/>
  <c r="S65" i="44"/>
  <c r="S66" i="44"/>
  <c r="S67" i="44"/>
  <c r="S68" i="44"/>
  <c r="S69" i="44"/>
  <c r="S70" i="44"/>
  <c r="S71" i="44"/>
  <c r="S72" i="44"/>
  <c r="S73" i="44"/>
  <c r="S74" i="44"/>
  <c r="S75" i="44"/>
  <c r="S76" i="44"/>
  <c r="S77" i="44"/>
  <c r="S78" i="44"/>
  <c r="S79" i="44"/>
  <c r="S80" i="44"/>
  <c r="S81" i="44"/>
  <c r="S82" i="44"/>
  <c r="S83" i="44"/>
  <c r="S84" i="44"/>
  <c r="S85" i="44"/>
  <c r="S86" i="44"/>
  <c r="S87" i="44"/>
  <c r="S88" i="44"/>
  <c r="S89" i="44"/>
  <c r="S90" i="44"/>
  <c r="S91" i="44"/>
  <c r="S92" i="44"/>
  <c r="S93" i="44"/>
  <c r="S94" i="44"/>
  <c r="S95" i="44"/>
  <c r="S96" i="44"/>
  <c r="S97" i="44"/>
  <c r="S98" i="44"/>
  <c r="S99" i="44"/>
  <c r="S100" i="44"/>
  <c r="S101" i="44"/>
  <c r="S102" i="44"/>
  <c r="S103" i="44"/>
  <c r="S104" i="44"/>
  <c r="S105" i="44"/>
  <c r="S106" i="44"/>
  <c r="S107" i="44"/>
  <c r="S108" i="44"/>
  <c r="S109" i="44"/>
  <c r="S110" i="44"/>
  <c r="S111" i="44"/>
  <c r="S112" i="44"/>
  <c r="S113" i="44"/>
  <c r="S114" i="44"/>
  <c r="S115" i="44"/>
  <c r="S116" i="44"/>
  <c r="S117" i="44"/>
  <c r="S118" i="44"/>
  <c r="S119" i="44"/>
  <c r="S120" i="44"/>
  <c r="S121" i="44"/>
  <c r="S122" i="44"/>
  <c r="S123" i="44"/>
  <c r="S124" i="44"/>
  <c r="S125" i="44"/>
  <c r="S126" i="44"/>
  <c r="S127" i="44"/>
  <c r="S128" i="44"/>
  <c r="S129" i="44"/>
  <c r="S130" i="44"/>
  <c r="S131" i="44"/>
  <c r="S132" i="44"/>
  <c r="S133" i="44"/>
  <c r="S134" i="44"/>
  <c r="S135" i="44"/>
  <c r="S136" i="44"/>
  <c r="S137" i="44"/>
  <c r="S138" i="44"/>
  <c r="S139" i="44"/>
  <c r="S140" i="44"/>
  <c r="S141" i="44"/>
  <c r="S142" i="44"/>
  <c r="S143" i="44"/>
  <c r="S144" i="44"/>
  <c r="S145" i="44"/>
  <c r="S146" i="44"/>
  <c r="S147" i="44"/>
  <c r="S148" i="44"/>
  <c r="S149" i="44"/>
  <c r="S150" i="44"/>
  <c r="S151" i="44"/>
  <c r="S152" i="44"/>
  <c r="S153" i="44"/>
  <c r="S154" i="44"/>
  <c r="S155" i="44"/>
  <c r="S156" i="44"/>
  <c r="S157" i="44"/>
  <c r="S158" i="44"/>
  <c r="S159" i="44"/>
  <c r="S160" i="44"/>
  <c r="S161" i="44"/>
  <c r="S162" i="44"/>
  <c r="S3" i="44"/>
  <c r="R196" i="46" l="1"/>
  <c r="T196" i="46" s="1"/>
  <c r="L196" i="46"/>
  <c r="S196" i="46" s="1"/>
  <c r="R195" i="46"/>
  <c r="T195" i="46" s="1"/>
  <c r="L195" i="46"/>
  <c r="S195" i="46" s="1"/>
  <c r="U195" i="46" s="1"/>
  <c r="R194" i="46"/>
  <c r="T194" i="46" s="1"/>
  <c r="L194" i="46"/>
  <c r="S194" i="46" s="1"/>
  <c r="R193" i="46"/>
  <c r="T193" i="46" s="1"/>
  <c r="U193" i="46" s="1"/>
  <c r="L193" i="46"/>
  <c r="S193" i="46" s="1"/>
  <c r="R192" i="46"/>
  <c r="T192" i="46" s="1"/>
  <c r="L192" i="46"/>
  <c r="S192" i="46" s="1"/>
  <c r="R191" i="46"/>
  <c r="T191" i="46" s="1"/>
  <c r="L191" i="46"/>
  <c r="S191" i="46" s="1"/>
  <c r="U191" i="46" s="1"/>
  <c r="R188" i="46"/>
  <c r="T188" i="46" s="1"/>
  <c r="L188" i="46"/>
  <c r="S188" i="46" s="1"/>
  <c r="U183" i="46"/>
  <c r="R183" i="46"/>
  <c r="T183" i="46" s="1"/>
  <c r="L183" i="46"/>
  <c r="S183" i="46" s="1"/>
  <c r="S182" i="46"/>
  <c r="R182" i="46"/>
  <c r="T182" i="46" s="1"/>
  <c r="L182" i="46"/>
  <c r="S181" i="46"/>
  <c r="R181" i="46"/>
  <c r="T181" i="46" s="1"/>
  <c r="L181" i="46"/>
  <c r="T179" i="46"/>
  <c r="R179" i="46"/>
  <c r="L179" i="46"/>
  <c r="S179" i="46" s="1"/>
  <c r="U179" i="46" s="1"/>
  <c r="R177" i="46"/>
  <c r="T177" i="46" s="1"/>
  <c r="L177" i="46"/>
  <c r="S177" i="46" s="1"/>
  <c r="U177" i="46" s="1"/>
  <c r="S170" i="46"/>
  <c r="R170" i="46"/>
  <c r="T170" i="46" s="1"/>
  <c r="L170" i="46"/>
  <c r="S169" i="46"/>
  <c r="R169" i="46"/>
  <c r="T169" i="46" s="1"/>
  <c r="L169" i="46"/>
  <c r="T168" i="46"/>
  <c r="R168" i="46"/>
  <c r="L168" i="46"/>
  <c r="S168" i="46" s="1"/>
  <c r="R165" i="46"/>
  <c r="T165" i="46" s="1"/>
  <c r="L165" i="46"/>
  <c r="S165" i="46" s="1"/>
  <c r="U165" i="46" s="1"/>
  <c r="S160" i="46"/>
  <c r="R160" i="46"/>
  <c r="T160" i="46" s="1"/>
  <c r="L160" i="46"/>
  <c r="S143" i="46"/>
  <c r="R143" i="46"/>
  <c r="T143" i="46" s="1"/>
  <c r="L143" i="46"/>
  <c r="T139" i="46"/>
  <c r="R139" i="46"/>
  <c r="L139" i="46"/>
  <c r="S139" i="46" s="1"/>
  <c r="R137" i="46"/>
  <c r="T137" i="46" s="1"/>
  <c r="L137" i="46"/>
  <c r="S137" i="46" s="1"/>
  <c r="S135" i="46"/>
  <c r="R135" i="46"/>
  <c r="T135" i="46" s="1"/>
  <c r="L135" i="46"/>
  <c r="S131" i="46"/>
  <c r="R131" i="46"/>
  <c r="T131" i="46" s="1"/>
  <c r="L131" i="46"/>
  <c r="T130" i="46"/>
  <c r="R130" i="46"/>
  <c r="L130" i="46"/>
  <c r="S130" i="46" s="1"/>
  <c r="U130" i="46" s="1"/>
  <c r="R125" i="46"/>
  <c r="T125" i="46" s="1"/>
  <c r="L125" i="46"/>
  <c r="S125" i="46" s="1"/>
  <c r="U125" i="46" s="1"/>
  <c r="S123" i="46"/>
  <c r="R123" i="46"/>
  <c r="T123" i="46" s="1"/>
  <c r="L123" i="46"/>
  <c r="T118" i="46"/>
  <c r="S118" i="46"/>
  <c r="U118" i="46" s="1"/>
  <c r="R118" i="46"/>
  <c r="L118" i="46"/>
  <c r="R114" i="46"/>
  <c r="T114" i="46" s="1"/>
  <c r="L114" i="46"/>
  <c r="S114" i="46" s="1"/>
  <c r="R113" i="46"/>
  <c r="T113" i="46" s="1"/>
  <c r="L113" i="46"/>
  <c r="S113" i="46" s="1"/>
  <c r="S108" i="46"/>
  <c r="U108" i="46" s="1"/>
  <c r="R108" i="46"/>
  <c r="T108" i="46" s="1"/>
  <c r="L108" i="46"/>
  <c r="T105" i="46"/>
  <c r="S105" i="46"/>
  <c r="U105" i="46" s="1"/>
  <c r="R105" i="46"/>
  <c r="L105" i="46"/>
  <c r="R100" i="46"/>
  <c r="T100" i="46" s="1"/>
  <c r="L100" i="46"/>
  <c r="S100" i="46" s="1"/>
  <c r="R98" i="46"/>
  <c r="T98" i="46" s="1"/>
  <c r="L98" i="46"/>
  <c r="S98" i="46" s="1"/>
  <c r="S96" i="46"/>
  <c r="R96" i="46"/>
  <c r="T96" i="46" s="1"/>
  <c r="L96" i="46"/>
  <c r="T92" i="46"/>
  <c r="S92" i="46"/>
  <c r="U92" i="46" s="1"/>
  <c r="R92" i="46"/>
  <c r="L92" i="46"/>
  <c r="R77" i="46"/>
  <c r="T77" i="46" s="1"/>
  <c r="L77" i="46"/>
  <c r="S77" i="46" s="1"/>
  <c r="R69" i="46"/>
  <c r="T69" i="46" s="1"/>
  <c r="U69" i="46" s="1"/>
  <c r="L69" i="46"/>
  <c r="S69" i="46" s="1"/>
  <c r="S68" i="46"/>
  <c r="R68" i="46"/>
  <c r="T68" i="46" s="1"/>
  <c r="L68" i="46"/>
  <c r="T51" i="46"/>
  <c r="S51" i="46"/>
  <c r="U51" i="46" s="1"/>
  <c r="R51" i="46"/>
  <c r="L51" i="46"/>
  <c r="R40" i="46"/>
  <c r="T40" i="46" s="1"/>
  <c r="R39" i="46"/>
  <c r="T39" i="46" s="1"/>
  <c r="T35" i="46"/>
  <c r="R35" i="46"/>
  <c r="L35" i="46"/>
  <c r="S35" i="46" s="1"/>
  <c r="U35" i="46" s="1"/>
  <c r="R32" i="46"/>
  <c r="T32" i="46" s="1"/>
  <c r="L32" i="46"/>
  <c r="S32" i="46" s="1"/>
  <c r="U32" i="46" s="1"/>
  <c r="S30" i="46"/>
  <c r="R30" i="46"/>
  <c r="T30" i="46" s="1"/>
  <c r="L30" i="46"/>
  <c r="T26" i="46"/>
  <c r="S26" i="46"/>
  <c r="U26" i="46" s="1"/>
  <c r="R26" i="46"/>
  <c r="L26" i="46"/>
  <c r="R10" i="46"/>
  <c r="T10" i="46" s="1"/>
  <c r="L10" i="46"/>
  <c r="S10" i="46" s="1"/>
  <c r="R3" i="46"/>
  <c r="T3" i="46" s="1"/>
  <c r="L3" i="46"/>
  <c r="S3" i="46" s="1"/>
  <c r="S208" i="46"/>
  <c r="U208" i="46" s="1"/>
  <c r="R208" i="46"/>
  <c r="T208" i="46" s="1"/>
  <c r="L208" i="46"/>
  <c r="T207" i="46"/>
  <c r="S207" i="46"/>
  <c r="R207" i="46"/>
  <c r="L207" i="46"/>
  <c r="T206" i="46"/>
  <c r="R206" i="46"/>
  <c r="L206" i="46"/>
  <c r="S206" i="46" s="1"/>
  <c r="U206" i="46" s="1"/>
  <c r="R205" i="46"/>
  <c r="T205" i="46" s="1"/>
  <c r="U205" i="46" s="1"/>
  <c r="L205" i="46"/>
  <c r="S205" i="46" s="1"/>
  <c r="R204" i="46"/>
  <c r="T204" i="46" s="1"/>
  <c r="L204" i="46"/>
  <c r="S204" i="46" s="1"/>
  <c r="R203" i="46"/>
  <c r="T203" i="46" s="1"/>
  <c r="L203" i="46"/>
  <c r="S203" i="46" s="1"/>
  <c r="U203" i="46" s="1"/>
  <c r="R202" i="46"/>
  <c r="T202" i="46" s="1"/>
  <c r="L202" i="46"/>
  <c r="S202" i="46" s="1"/>
  <c r="R201" i="46"/>
  <c r="T201" i="46" s="1"/>
  <c r="L201" i="46"/>
  <c r="S201" i="46" s="1"/>
  <c r="R200" i="46"/>
  <c r="T200" i="46" s="1"/>
  <c r="L200" i="46"/>
  <c r="S200" i="46" s="1"/>
  <c r="U200" i="46" s="1"/>
  <c r="R199" i="46"/>
  <c r="T199" i="46" s="1"/>
  <c r="L199" i="46"/>
  <c r="S199" i="46" s="1"/>
  <c r="T198" i="46"/>
  <c r="R198" i="46"/>
  <c r="L198" i="46"/>
  <c r="S198" i="46" s="1"/>
  <c r="U198" i="46" s="1"/>
  <c r="R197" i="46"/>
  <c r="T197" i="46" s="1"/>
  <c r="L197" i="46"/>
  <c r="S197" i="46" s="1"/>
  <c r="U197" i="46" s="1"/>
  <c r="S190" i="46"/>
  <c r="R190" i="46"/>
  <c r="T190" i="46" s="1"/>
  <c r="L190" i="46"/>
  <c r="T189" i="46"/>
  <c r="S189" i="46"/>
  <c r="U189" i="46" s="1"/>
  <c r="R189" i="46"/>
  <c r="L189" i="46"/>
  <c r="R187" i="46"/>
  <c r="T187" i="46" s="1"/>
  <c r="L187" i="46"/>
  <c r="S187" i="46" s="1"/>
  <c r="R186" i="46"/>
  <c r="T186" i="46" s="1"/>
  <c r="L186" i="46"/>
  <c r="S186" i="46" s="1"/>
  <c r="S185" i="46"/>
  <c r="U185" i="46" s="1"/>
  <c r="R185" i="46"/>
  <c r="T185" i="46" s="1"/>
  <c r="L185" i="46"/>
  <c r="T184" i="46"/>
  <c r="S184" i="46"/>
  <c r="R184" i="46"/>
  <c r="L184" i="46"/>
  <c r="T180" i="46"/>
  <c r="R180" i="46"/>
  <c r="L180" i="46"/>
  <c r="S180" i="46" s="1"/>
  <c r="U180" i="46" s="1"/>
  <c r="R178" i="46"/>
  <c r="T178" i="46" s="1"/>
  <c r="U178" i="46" s="1"/>
  <c r="L178" i="46"/>
  <c r="S178" i="46" s="1"/>
  <c r="R176" i="46"/>
  <c r="T176" i="46" s="1"/>
  <c r="L176" i="46"/>
  <c r="S176" i="46" s="1"/>
  <c r="R175" i="46"/>
  <c r="T175" i="46" s="1"/>
  <c r="L175" i="46"/>
  <c r="S175" i="46" s="1"/>
  <c r="U175" i="46" s="1"/>
  <c r="R174" i="46"/>
  <c r="T174" i="46" s="1"/>
  <c r="L174" i="46"/>
  <c r="S174" i="46" s="1"/>
  <c r="R173" i="46"/>
  <c r="T173" i="46" s="1"/>
  <c r="L173" i="46"/>
  <c r="S173" i="46" s="1"/>
  <c r="R172" i="46"/>
  <c r="T172" i="46" s="1"/>
  <c r="L172" i="46"/>
  <c r="S172" i="46" s="1"/>
  <c r="U172" i="46" s="1"/>
  <c r="R171" i="46"/>
  <c r="T171" i="46" s="1"/>
  <c r="L171" i="46"/>
  <c r="S171" i="46" s="1"/>
  <c r="T167" i="46"/>
  <c r="R167" i="46"/>
  <c r="L167" i="46"/>
  <c r="S167" i="46" s="1"/>
  <c r="U167" i="46" s="1"/>
  <c r="R166" i="46"/>
  <c r="T166" i="46" s="1"/>
  <c r="L166" i="46"/>
  <c r="S166" i="46" s="1"/>
  <c r="U166" i="46" s="1"/>
  <c r="S164" i="46"/>
  <c r="R164" i="46"/>
  <c r="T164" i="46" s="1"/>
  <c r="L164" i="46"/>
  <c r="T163" i="46"/>
  <c r="S163" i="46"/>
  <c r="U163" i="46" s="1"/>
  <c r="R163" i="46"/>
  <c r="L163" i="46"/>
  <c r="R162" i="46"/>
  <c r="T162" i="46" s="1"/>
  <c r="L162" i="46"/>
  <c r="S162" i="46" s="1"/>
  <c r="R161" i="46"/>
  <c r="T161" i="46" s="1"/>
  <c r="L161" i="46"/>
  <c r="S161" i="46" s="1"/>
  <c r="S159" i="46"/>
  <c r="U159" i="46" s="1"/>
  <c r="R159" i="46"/>
  <c r="T159" i="46" s="1"/>
  <c r="L159" i="46"/>
  <c r="T158" i="46"/>
  <c r="S158" i="46"/>
  <c r="R158" i="46"/>
  <c r="L158" i="46"/>
  <c r="T157" i="46"/>
  <c r="R157" i="46"/>
  <c r="L157" i="46"/>
  <c r="S157" i="46" s="1"/>
  <c r="U157" i="46" s="1"/>
  <c r="R156" i="46"/>
  <c r="T156" i="46" s="1"/>
  <c r="U156" i="46" s="1"/>
  <c r="L156" i="46"/>
  <c r="S156" i="46" s="1"/>
  <c r="R155" i="46"/>
  <c r="T155" i="46" s="1"/>
  <c r="L155" i="46"/>
  <c r="S155" i="46" s="1"/>
  <c r="R154" i="46"/>
  <c r="T154" i="46" s="1"/>
  <c r="L154" i="46"/>
  <c r="S154" i="46" s="1"/>
  <c r="U154" i="46" s="1"/>
  <c r="R153" i="46"/>
  <c r="T153" i="46" s="1"/>
  <c r="L153" i="46"/>
  <c r="S153" i="46" s="1"/>
  <c r="R152" i="46"/>
  <c r="T152" i="46" s="1"/>
  <c r="L152" i="46"/>
  <c r="S152" i="46" s="1"/>
  <c r="S151" i="46"/>
  <c r="U151" i="46" s="1"/>
  <c r="R151" i="46"/>
  <c r="T151" i="46" s="1"/>
  <c r="L151" i="46"/>
  <c r="R150" i="46"/>
  <c r="T150" i="46" s="1"/>
  <c r="L150" i="46"/>
  <c r="S150" i="46" s="1"/>
  <c r="T149" i="46"/>
  <c r="R149" i="46"/>
  <c r="L149" i="46"/>
  <c r="S149" i="46" s="1"/>
  <c r="U149" i="46" s="1"/>
  <c r="R148" i="46"/>
  <c r="T148" i="46" s="1"/>
  <c r="L148" i="46"/>
  <c r="S148" i="46" s="1"/>
  <c r="R147" i="46"/>
  <c r="T147" i="46" s="1"/>
  <c r="L147" i="46"/>
  <c r="S147" i="46" s="1"/>
  <c r="T146" i="46"/>
  <c r="R146" i="46"/>
  <c r="L146" i="46"/>
  <c r="S146" i="46" s="1"/>
  <c r="U146" i="46" s="1"/>
  <c r="R145" i="46"/>
  <c r="T145" i="46" s="1"/>
  <c r="L145" i="46"/>
  <c r="S145" i="46" s="1"/>
  <c r="R144" i="46"/>
  <c r="T144" i="46" s="1"/>
  <c r="L144" i="46"/>
  <c r="S144" i="46" s="1"/>
  <c r="R142" i="46"/>
  <c r="T142" i="46" s="1"/>
  <c r="L142" i="46"/>
  <c r="S142" i="46" s="1"/>
  <c r="U142" i="46" s="1"/>
  <c r="T141" i="46"/>
  <c r="R141" i="46"/>
  <c r="L141" i="46"/>
  <c r="S141" i="46" s="1"/>
  <c r="T140" i="46"/>
  <c r="R140" i="46"/>
  <c r="L140" i="46"/>
  <c r="S140" i="46" s="1"/>
  <c r="R138" i="46"/>
  <c r="T138" i="46" s="1"/>
  <c r="U138" i="46" s="1"/>
  <c r="L138" i="46"/>
  <c r="S138" i="46" s="1"/>
  <c r="R136" i="46"/>
  <c r="T136" i="46" s="1"/>
  <c r="L136" i="46"/>
  <c r="S136" i="46" s="1"/>
  <c r="S134" i="46"/>
  <c r="U134" i="46" s="1"/>
  <c r="R134" i="46"/>
  <c r="T134" i="46" s="1"/>
  <c r="L134" i="46"/>
  <c r="R133" i="46"/>
  <c r="T133" i="46" s="1"/>
  <c r="L133" i="46"/>
  <c r="S133" i="46" s="1"/>
  <c r="R132" i="46"/>
  <c r="T132" i="46" s="1"/>
  <c r="L132" i="46"/>
  <c r="S132" i="46" s="1"/>
  <c r="S129" i="46"/>
  <c r="U129" i="46" s="1"/>
  <c r="R129" i="46"/>
  <c r="T129" i="46" s="1"/>
  <c r="L129" i="46"/>
  <c r="R128" i="46"/>
  <c r="T128" i="46" s="1"/>
  <c r="L128" i="46"/>
  <c r="S128" i="46" s="1"/>
  <c r="T127" i="46"/>
  <c r="R127" i="46"/>
  <c r="L127" i="46"/>
  <c r="S127" i="46" s="1"/>
  <c r="U127" i="46" s="1"/>
  <c r="R126" i="46"/>
  <c r="T126" i="46" s="1"/>
  <c r="L126" i="46"/>
  <c r="S126" i="46" s="1"/>
  <c r="R124" i="46"/>
  <c r="T124" i="46" s="1"/>
  <c r="L124" i="46"/>
  <c r="S124" i="46" s="1"/>
  <c r="T122" i="46"/>
  <c r="R122" i="46"/>
  <c r="L122" i="46"/>
  <c r="S122" i="46" s="1"/>
  <c r="U122" i="46" s="1"/>
  <c r="R121" i="46"/>
  <c r="T121" i="46" s="1"/>
  <c r="L121" i="46"/>
  <c r="S121" i="46" s="1"/>
  <c r="R120" i="46"/>
  <c r="T120" i="46" s="1"/>
  <c r="L120" i="46"/>
  <c r="S120" i="46" s="1"/>
  <c r="R119" i="46"/>
  <c r="T119" i="46" s="1"/>
  <c r="L119" i="46"/>
  <c r="S119" i="46" s="1"/>
  <c r="U119" i="46" s="1"/>
  <c r="T117" i="46"/>
  <c r="R117" i="46"/>
  <c r="L117" i="46"/>
  <c r="S117" i="46" s="1"/>
  <c r="T116" i="46"/>
  <c r="R116" i="46"/>
  <c r="L116" i="46"/>
  <c r="S116" i="46" s="1"/>
  <c r="R115" i="46"/>
  <c r="T115" i="46" s="1"/>
  <c r="U115" i="46" s="1"/>
  <c r="L115" i="46"/>
  <c r="S115" i="46" s="1"/>
  <c r="R112" i="46"/>
  <c r="T112" i="46" s="1"/>
  <c r="L112" i="46"/>
  <c r="S112" i="46" s="1"/>
  <c r="S111" i="46"/>
  <c r="U111" i="46" s="1"/>
  <c r="R111" i="46"/>
  <c r="T111" i="46" s="1"/>
  <c r="L111" i="46"/>
  <c r="R110" i="46"/>
  <c r="T110" i="46" s="1"/>
  <c r="L110" i="46"/>
  <c r="S110" i="46" s="1"/>
  <c r="R109" i="46"/>
  <c r="T109" i="46" s="1"/>
  <c r="L109" i="46"/>
  <c r="S109" i="46" s="1"/>
  <c r="S107" i="46"/>
  <c r="U107" i="46" s="1"/>
  <c r="R107" i="46"/>
  <c r="T107" i="46" s="1"/>
  <c r="L107" i="46"/>
  <c r="R106" i="46"/>
  <c r="T106" i="46" s="1"/>
  <c r="L106" i="46"/>
  <c r="S106" i="46" s="1"/>
  <c r="T104" i="46"/>
  <c r="R104" i="46"/>
  <c r="L104" i="46"/>
  <c r="S104" i="46" s="1"/>
  <c r="U104" i="46" s="1"/>
  <c r="R103" i="46"/>
  <c r="T103" i="46" s="1"/>
  <c r="L103" i="46"/>
  <c r="S103" i="46" s="1"/>
  <c r="R102" i="46"/>
  <c r="T102" i="46" s="1"/>
  <c r="L102" i="46"/>
  <c r="S102" i="46" s="1"/>
  <c r="T101" i="46"/>
  <c r="R101" i="46"/>
  <c r="L101" i="46"/>
  <c r="S101" i="46" s="1"/>
  <c r="U101" i="46" s="1"/>
  <c r="R99" i="46"/>
  <c r="T99" i="46" s="1"/>
  <c r="L99" i="46"/>
  <c r="S99" i="46" s="1"/>
  <c r="R97" i="46"/>
  <c r="T97" i="46" s="1"/>
  <c r="L97" i="46"/>
  <c r="S97" i="46" s="1"/>
  <c r="R95" i="46"/>
  <c r="T95" i="46" s="1"/>
  <c r="L95" i="46"/>
  <c r="S95" i="46" s="1"/>
  <c r="U95" i="46" s="1"/>
  <c r="T94" i="46"/>
  <c r="R94" i="46"/>
  <c r="L94" i="46"/>
  <c r="S94" i="46" s="1"/>
  <c r="T93" i="46"/>
  <c r="R93" i="46"/>
  <c r="L93" i="46"/>
  <c r="S93" i="46" s="1"/>
  <c r="R91" i="46"/>
  <c r="T91" i="46" s="1"/>
  <c r="U91" i="46" s="1"/>
  <c r="L91" i="46"/>
  <c r="S91" i="46" s="1"/>
  <c r="R90" i="46"/>
  <c r="T90" i="46" s="1"/>
  <c r="L90" i="46"/>
  <c r="S90" i="46" s="1"/>
  <c r="R89" i="46"/>
  <c r="T89" i="46" s="1"/>
  <c r="L89" i="46"/>
  <c r="S89" i="46" s="1"/>
  <c r="R88" i="46"/>
  <c r="T88" i="46" s="1"/>
  <c r="L88" i="46"/>
  <c r="S88" i="46" s="1"/>
  <c r="T87" i="46"/>
  <c r="R87" i="46"/>
  <c r="L87" i="46"/>
  <c r="S87" i="46" s="1"/>
  <c r="S86" i="46"/>
  <c r="R86" i="46"/>
  <c r="T86" i="46" s="1"/>
  <c r="L86" i="46"/>
  <c r="S85" i="46"/>
  <c r="R85" i="46"/>
  <c r="T85" i="46" s="1"/>
  <c r="L85" i="46"/>
  <c r="R84" i="46"/>
  <c r="T84" i="46" s="1"/>
  <c r="L84" i="46"/>
  <c r="S84" i="46" s="1"/>
  <c r="U84" i="46" s="1"/>
  <c r="T83" i="46"/>
  <c r="R83" i="46"/>
  <c r="L83" i="46"/>
  <c r="S83" i="46" s="1"/>
  <c r="U83" i="46" s="1"/>
  <c r="S82" i="46"/>
  <c r="U82" i="46" s="1"/>
  <c r="R82" i="46"/>
  <c r="T82" i="46" s="1"/>
  <c r="L82" i="46"/>
  <c r="S81" i="46"/>
  <c r="R81" i="46"/>
  <c r="T81" i="46" s="1"/>
  <c r="L81" i="46"/>
  <c r="R80" i="46"/>
  <c r="T80" i="46" s="1"/>
  <c r="L80" i="46"/>
  <c r="S80" i="46" s="1"/>
  <c r="R79" i="46"/>
  <c r="T79" i="46" s="1"/>
  <c r="L79" i="46"/>
  <c r="S79" i="46" s="1"/>
  <c r="R78" i="46"/>
  <c r="T78" i="46" s="1"/>
  <c r="L78" i="46"/>
  <c r="S78" i="46" s="1"/>
  <c r="T76" i="46"/>
  <c r="R76" i="46"/>
  <c r="L76" i="46"/>
  <c r="S76" i="46" s="1"/>
  <c r="T75" i="46"/>
  <c r="R75" i="46"/>
  <c r="L75" i="46"/>
  <c r="S75" i="46" s="1"/>
  <c r="R74" i="46"/>
  <c r="T74" i="46" s="1"/>
  <c r="L74" i="46"/>
  <c r="S74" i="46" s="1"/>
  <c r="R73" i="46"/>
  <c r="T73" i="46" s="1"/>
  <c r="L73" i="46"/>
  <c r="S73" i="46" s="1"/>
  <c r="U73" i="46" s="1"/>
  <c r="S72" i="46"/>
  <c r="R72" i="46"/>
  <c r="T72" i="46" s="1"/>
  <c r="L72" i="46"/>
  <c r="S71" i="46"/>
  <c r="R71" i="46"/>
  <c r="T71" i="46" s="1"/>
  <c r="L71" i="46"/>
  <c r="T70" i="46"/>
  <c r="R70" i="46"/>
  <c r="L70" i="46"/>
  <c r="S70" i="46" s="1"/>
  <c r="R67" i="46"/>
  <c r="T67" i="46" s="1"/>
  <c r="L67" i="46"/>
  <c r="S67" i="46" s="1"/>
  <c r="R66" i="46"/>
  <c r="T66" i="46" s="1"/>
  <c r="L66" i="46"/>
  <c r="S66" i="46" s="1"/>
  <c r="T65" i="46"/>
  <c r="R65" i="46"/>
  <c r="L65" i="46"/>
  <c r="S65" i="46" s="1"/>
  <c r="U65" i="46" s="1"/>
  <c r="T64" i="46"/>
  <c r="R64" i="46"/>
  <c r="L64" i="46"/>
  <c r="S64" i="46" s="1"/>
  <c r="U64" i="46" s="1"/>
  <c r="S63" i="46"/>
  <c r="U63" i="46" s="1"/>
  <c r="R63" i="46"/>
  <c r="T63" i="46" s="1"/>
  <c r="L63" i="46"/>
  <c r="T62" i="46"/>
  <c r="S62" i="46"/>
  <c r="R62" i="46"/>
  <c r="L62" i="46"/>
  <c r="R61" i="46"/>
  <c r="T61" i="46" s="1"/>
  <c r="L61" i="46"/>
  <c r="S61" i="46" s="1"/>
  <c r="R60" i="46"/>
  <c r="T60" i="46" s="1"/>
  <c r="L60" i="46"/>
  <c r="S60" i="46" s="1"/>
  <c r="R59" i="46"/>
  <c r="T59" i="46" s="1"/>
  <c r="L59" i="46"/>
  <c r="S59" i="46" s="1"/>
  <c r="R58" i="46"/>
  <c r="T58" i="46" s="1"/>
  <c r="L58" i="46"/>
  <c r="S58" i="46" s="1"/>
  <c r="S57" i="46"/>
  <c r="U57" i="46" s="1"/>
  <c r="R57" i="46"/>
  <c r="T57" i="46" s="1"/>
  <c r="L57" i="46"/>
  <c r="T56" i="46"/>
  <c r="S56" i="46"/>
  <c r="U56" i="46" s="1"/>
  <c r="R56" i="46"/>
  <c r="L56" i="46"/>
  <c r="R55" i="46"/>
  <c r="T55" i="46" s="1"/>
  <c r="L55" i="46"/>
  <c r="S55" i="46" s="1"/>
  <c r="R54" i="46"/>
  <c r="T54" i="46" s="1"/>
  <c r="L54" i="46"/>
  <c r="S54" i="46" s="1"/>
  <c r="R53" i="46"/>
  <c r="T53" i="46" s="1"/>
  <c r="L53" i="46"/>
  <c r="S53" i="46" s="1"/>
  <c r="U53" i="46" s="1"/>
  <c r="T52" i="46"/>
  <c r="R52" i="46"/>
  <c r="L52" i="46"/>
  <c r="S52" i="46" s="1"/>
  <c r="U52" i="46" s="1"/>
  <c r="R50" i="46"/>
  <c r="T50" i="46" s="1"/>
  <c r="L50" i="46"/>
  <c r="S50" i="46" s="1"/>
  <c r="R49" i="46"/>
  <c r="T49" i="46" s="1"/>
  <c r="L49" i="46"/>
  <c r="S49" i="46" s="1"/>
  <c r="R48" i="46"/>
  <c r="T48" i="46" s="1"/>
  <c r="L48" i="46"/>
  <c r="S48" i="46" s="1"/>
  <c r="U48" i="46" s="1"/>
  <c r="T47" i="46"/>
  <c r="R47" i="46"/>
  <c r="L47" i="46"/>
  <c r="S47" i="46" s="1"/>
  <c r="U47" i="46" s="1"/>
  <c r="R46" i="46"/>
  <c r="T46" i="46" s="1"/>
  <c r="L46" i="46"/>
  <c r="S46" i="46" s="1"/>
  <c r="R45" i="46"/>
  <c r="T45" i="46" s="1"/>
  <c r="L45" i="46"/>
  <c r="S45" i="46" s="1"/>
  <c r="S44" i="46"/>
  <c r="U44" i="46" s="1"/>
  <c r="R44" i="46"/>
  <c r="T44" i="46" s="1"/>
  <c r="L44" i="46"/>
  <c r="T43" i="46"/>
  <c r="S43" i="46"/>
  <c r="U43" i="46" s="1"/>
  <c r="R43" i="46"/>
  <c r="L43" i="46"/>
  <c r="R42" i="46"/>
  <c r="T42" i="46" s="1"/>
  <c r="L42" i="46"/>
  <c r="S42" i="46" s="1"/>
  <c r="R41" i="46"/>
  <c r="T41" i="46" s="1"/>
  <c r="L41" i="46"/>
  <c r="S41" i="46" s="1"/>
  <c r="S38" i="46"/>
  <c r="U38" i="46" s="1"/>
  <c r="R38" i="46"/>
  <c r="T38" i="46" s="1"/>
  <c r="L38" i="46"/>
  <c r="T37" i="46"/>
  <c r="S37" i="46"/>
  <c r="U37" i="46" s="1"/>
  <c r="R37" i="46"/>
  <c r="L37" i="46"/>
  <c r="R36" i="46"/>
  <c r="T36" i="46" s="1"/>
  <c r="L36" i="46"/>
  <c r="S36" i="46" s="1"/>
  <c r="R34" i="46"/>
  <c r="T34" i="46" s="1"/>
  <c r="L34" i="46"/>
  <c r="S34" i="46" s="1"/>
  <c r="R33" i="46"/>
  <c r="T33" i="46" s="1"/>
  <c r="L33" i="46"/>
  <c r="S33" i="46" s="1"/>
  <c r="U33" i="46" s="1"/>
  <c r="T31" i="46"/>
  <c r="R31" i="46"/>
  <c r="L31" i="46"/>
  <c r="S31" i="46" s="1"/>
  <c r="U31" i="46" s="1"/>
  <c r="R29" i="46"/>
  <c r="T29" i="46" s="1"/>
  <c r="L29" i="46"/>
  <c r="S29" i="46" s="1"/>
  <c r="R28" i="46"/>
  <c r="T28" i="46" s="1"/>
  <c r="L28" i="46"/>
  <c r="S28" i="46" s="1"/>
  <c r="R27" i="46"/>
  <c r="T27" i="46" s="1"/>
  <c r="L27" i="46"/>
  <c r="S27" i="46" s="1"/>
  <c r="U27" i="46" s="1"/>
  <c r="T25" i="46"/>
  <c r="R25" i="46"/>
  <c r="L25" i="46"/>
  <c r="S25" i="46" s="1"/>
  <c r="U25" i="46" s="1"/>
  <c r="R24" i="46"/>
  <c r="T24" i="46" s="1"/>
  <c r="L24" i="46"/>
  <c r="S24" i="46" s="1"/>
  <c r="R23" i="46"/>
  <c r="T23" i="46" s="1"/>
  <c r="L23" i="46"/>
  <c r="S23" i="46" s="1"/>
  <c r="S22" i="46"/>
  <c r="U22" i="46" s="1"/>
  <c r="R22" i="46"/>
  <c r="T22" i="46" s="1"/>
  <c r="L22" i="46"/>
  <c r="T21" i="46"/>
  <c r="S21" i="46"/>
  <c r="U21" i="46" s="1"/>
  <c r="R21" i="46"/>
  <c r="L21" i="46"/>
  <c r="R20" i="46"/>
  <c r="T20" i="46" s="1"/>
  <c r="L20" i="46"/>
  <c r="S20" i="46" s="1"/>
  <c r="R19" i="46"/>
  <c r="T19" i="46" s="1"/>
  <c r="L19" i="46"/>
  <c r="S19" i="46" s="1"/>
  <c r="S18" i="46"/>
  <c r="U18" i="46" s="1"/>
  <c r="R18" i="46"/>
  <c r="T18" i="46" s="1"/>
  <c r="L18" i="46"/>
  <c r="T17" i="46"/>
  <c r="S17" i="46"/>
  <c r="U17" i="46" s="1"/>
  <c r="R17" i="46"/>
  <c r="L17" i="46"/>
  <c r="R16" i="46"/>
  <c r="T16" i="46" s="1"/>
  <c r="L16" i="46"/>
  <c r="S16" i="46" s="1"/>
  <c r="R15" i="46"/>
  <c r="T15" i="46" s="1"/>
  <c r="L15" i="46"/>
  <c r="S15" i="46" s="1"/>
  <c r="R14" i="46"/>
  <c r="T14" i="46" s="1"/>
  <c r="L14" i="46"/>
  <c r="S14" i="46" s="1"/>
  <c r="U14" i="46" s="1"/>
  <c r="T13" i="46"/>
  <c r="R13" i="46"/>
  <c r="L13" i="46"/>
  <c r="S13" i="46" s="1"/>
  <c r="U13" i="46" s="1"/>
  <c r="R12" i="46"/>
  <c r="T12" i="46" s="1"/>
  <c r="L12" i="46"/>
  <c r="S12" i="46" s="1"/>
  <c r="R11" i="46"/>
  <c r="T11" i="46" s="1"/>
  <c r="L11" i="46"/>
  <c r="S11" i="46" s="1"/>
  <c r="R9" i="46"/>
  <c r="T9" i="46" s="1"/>
  <c r="L9" i="46"/>
  <c r="S9" i="46" s="1"/>
  <c r="U9" i="46" s="1"/>
  <c r="T8" i="46"/>
  <c r="R8" i="46"/>
  <c r="L8" i="46"/>
  <c r="S8" i="46" s="1"/>
  <c r="U8" i="46" s="1"/>
  <c r="R7" i="46"/>
  <c r="T7" i="46" s="1"/>
  <c r="L7" i="46"/>
  <c r="S7" i="46" s="1"/>
  <c r="R6" i="46"/>
  <c r="T6" i="46" s="1"/>
  <c r="L6" i="46"/>
  <c r="S6" i="46" s="1"/>
  <c r="S5" i="46"/>
  <c r="U5" i="46" s="1"/>
  <c r="R5" i="46"/>
  <c r="T5" i="46" s="1"/>
  <c r="L5" i="46"/>
  <c r="T4" i="46"/>
  <c r="S4" i="46"/>
  <c r="U4" i="46" s="1"/>
  <c r="R4" i="46"/>
  <c r="L4" i="46"/>
  <c r="R137" i="44"/>
  <c r="L137" i="44"/>
  <c r="U137" i="44" s="1"/>
  <c r="R152" i="44"/>
  <c r="L152" i="44"/>
  <c r="R128" i="44"/>
  <c r="L128" i="44"/>
  <c r="R4" i="44"/>
  <c r="L4" i="44"/>
  <c r="R156" i="44"/>
  <c r="L156" i="44"/>
  <c r="U156" i="44" s="1"/>
  <c r="R5" i="44"/>
  <c r="L5" i="44"/>
  <c r="R9" i="44"/>
  <c r="L9" i="44"/>
  <c r="U9" i="44" s="1"/>
  <c r="R75" i="44"/>
  <c r="L75" i="44"/>
  <c r="R74" i="44"/>
  <c r="L74" i="44"/>
  <c r="U84" i="44"/>
  <c r="R84" i="44"/>
  <c r="L84" i="44"/>
  <c r="U99" i="44"/>
  <c r="R99" i="44"/>
  <c r="L99" i="44"/>
  <c r="R155" i="44"/>
  <c r="L155" i="44"/>
  <c r="R24" i="44"/>
  <c r="L24" i="44"/>
  <c r="U24" i="44" s="1"/>
  <c r="R6" i="44"/>
  <c r="L6" i="44"/>
  <c r="U6" i="44" s="1"/>
  <c r="R118" i="44"/>
  <c r="U118" i="44" s="1"/>
  <c r="L118" i="44"/>
  <c r="R143" i="44"/>
  <c r="L143" i="44"/>
  <c r="R110" i="44"/>
  <c r="L110" i="44"/>
  <c r="U110" i="44" s="1"/>
  <c r="R83" i="44"/>
  <c r="L83" i="44"/>
  <c r="R117" i="44"/>
  <c r="L117" i="44"/>
  <c r="R149" i="44"/>
  <c r="L149" i="44"/>
  <c r="U149" i="44" s="1"/>
  <c r="R135" i="44"/>
  <c r="L135" i="44"/>
  <c r="U135" i="44" s="1"/>
  <c r="R90" i="44"/>
  <c r="L90" i="44"/>
  <c r="R108" i="44"/>
  <c r="L108" i="44"/>
  <c r="R88" i="44"/>
  <c r="L88" i="44"/>
  <c r="R120" i="44"/>
  <c r="L120" i="44"/>
  <c r="R72" i="44"/>
  <c r="L72" i="44"/>
  <c r="R132" i="44"/>
  <c r="L132" i="44"/>
  <c r="R93" i="44"/>
  <c r="L93" i="44"/>
  <c r="R42" i="44"/>
  <c r="L42" i="44"/>
  <c r="R147" i="44"/>
  <c r="L147" i="44"/>
  <c r="R105" i="44"/>
  <c r="L105" i="44"/>
  <c r="R67" i="44"/>
  <c r="L67" i="44"/>
  <c r="R113" i="44"/>
  <c r="L113" i="44"/>
  <c r="R62" i="44"/>
  <c r="L62" i="44"/>
  <c r="R127" i="44"/>
  <c r="L127" i="44"/>
  <c r="R134" i="44"/>
  <c r="L134" i="44"/>
  <c r="U134" i="44" s="1"/>
  <c r="R95" i="44"/>
  <c r="L95" i="44"/>
  <c r="R157" i="44"/>
  <c r="L157" i="44"/>
  <c r="R13" i="44"/>
  <c r="L13" i="44"/>
  <c r="R32" i="44"/>
  <c r="L32" i="44"/>
  <c r="R16" i="44"/>
  <c r="L16" i="44"/>
  <c r="R54" i="44"/>
  <c r="L54" i="44"/>
  <c r="U54" i="44" s="1"/>
  <c r="R3" i="44"/>
  <c r="L3" i="44"/>
  <c r="U34" i="44"/>
  <c r="R34" i="44"/>
  <c r="L34" i="44"/>
  <c r="R28" i="44"/>
  <c r="L28" i="44"/>
  <c r="R30" i="44"/>
  <c r="L30" i="44"/>
  <c r="R7" i="44"/>
  <c r="U7" i="44" s="1"/>
  <c r="L7" i="44"/>
  <c r="R56" i="44"/>
  <c r="L56" i="44"/>
  <c r="R31" i="44"/>
  <c r="L31" i="44"/>
  <c r="U31" i="44" s="1"/>
  <c r="R19" i="44"/>
  <c r="L19" i="44"/>
  <c r="R57" i="44"/>
  <c r="L57" i="44"/>
  <c r="R98" i="44"/>
  <c r="L98" i="44"/>
  <c r="R87" i="44"/>
  <c r="L87" i="44"/>
  <c r="U87" i="44" s="1"/>
  <c r="R20" i="44"/>
  <c r="L20" i="44"/>
  <c r="R12" i="44"/>
  <c r="L12" i="44"/>
  <c r="R150" i="44"/>
  <c r="L150" i="44"/>
  <c r="R97" i="44"/>
  <c r="L97" i="44"/>
  <c r="R59" i="44"/>
  <c r="L59" i="44"/>
  <c r="R162" i="44"/>
  <c r="L162" i="44"/>
  <c r="R25" i="44"/>
  <c r="U25" i="44" s="1"/>
  <c r="L25" i="44"/>
  <c r="R17" i="44"/>
  <c r="L17" i="44"/>
  <c r="R23" i="44"/>
  <c r="L23" i="44"/>
  <c r="R29" i="44"/>
  <c r="L29" i="44"/>
  <c r="R8" i="44"/>
  <c r="L8" i="44"/>
  <c r="U8" i="44" s="1"/>
  <c r="R146" i="44"/>
  <c r="U146" i="44" s="1"/>
  <c r="L146" i="44"/>
  <c r="R148" i="44"/>
  <c r="L148" i="44"/>
  <c r="R142" i="44"/>
  <c r="L142" i="44"/>
  <c r="R116" i="44"/>
  <c r="L116" i="44"/>
  <c r="U116" i="44" s="1"/>
  <c r="R53" i="44"/>
  <c r="L53" i="44"/>
  <c r="R154" i="44"/>
  <c r="L154" i="44"/>
  <c r="R139" i="44"/>
  <c r="L139" i="44"/>
  <c r="R130" i="44"/>
  <c r="L130" i="44"/>
  <c r="R65" i="44"/>
  <c r="L65" i="44"/>
  <c r="R76" i="44"/>
  <c r="L76" i="44"/>
  <c r="R45" i="44"/>
  <c r="L45" i="44"/>
  <c r="R70" i="44"/>
  <c r="L70" i="44"/>
  <c r="R61" i="44"/>
  <c r="L61" i="44"/>
  <c r="R21" i="44"/>
  <c r="L21" i="44"/>
  <c r="R46" i="44"/>
  <c r="L46" i="44"/>
  <c r="R11" i="44"/>
  <c r="L11" i="44"/>
  <c r="R151" i="44"/>
  <c r="L151" i="44"/>
  <c r="R96" i="44"/>
  <c r="L96" i="44"/>
  <c r="R122" i="44"/>
  <c r="L122" i="44"/>
  <c r="R36" i="44"/>
  <c r="L36" i="44"/>
  <c r="R43" i="44"/>
  <c r="L43" i="44"/>
  <c r="R159" i="44"/>
  <c r="L159" i="44"/>
  <c r="R158" i="44"/>
  <c r="L158" i="44"/>
  <c r="R22" i="44"/>
  <c r="L22" i="44"/>
  <c r="R103" i="44"/>
  <c r="L103" i="44"/>
  <c r="R15" i="44"/>
  <c r="L15" i="44"/>
  <c r="R18" i="44"/>
  <c r="L18" i="44"/>
  <c r="R115" i="44"/>
  <c r="L115" i="44"/>
  <c r="R119" i="44"/>
  <c r="L119" i="44"/>
  <c r="U119" i="44" s="1"/>
  <c r="R101" i="44"/>
  <c r="L101" i="44"/>
  <c r="U101" i="44" s="1"/>
  <c r="R145" i="44"/>
  <c r="U145" i="44" s="1"/>
  <c r="L145" i="44"/>
  <c r="R141" i="44"/>
  <c r="L141" i="44"/>
  <c r="U141" i="44" s="1"/>
  <c r="R92" i="44"/>
  <c r="L92" i="44"/>
  <c r="R100" i="44"/>
  <c r="L100" i="44"/>
  <c r="R66" i="44"/>
  <c r="L66" i="44"/>
  <c r="R123" i="44"/>
  <c r="L123" i="44"/>
  <c r="R133" i="44"/>
  <c r="L133" i="44"/>
  <c r="R91" i="44"/>
  <c r="L91" i="44"/>
  <c r="R37" i="44"/>
  <c r="L37" i="44"/>
  <c r="U37" i="44" s="1"/>
  <c r="R35" i="44"/>
  <c r="U35" i="44" s="1"/>
  <c r="L35" i="44"/>
  <c r="R10" i="44"/>
  <c r="L10" i="44"/>
  <c r="R129" i="44"/>
  <c r="L129" i="44"/>
  <c r="R69" i="44"/>
  <c r="L69" i="44"/>
  <c r="R140" i="44"/>
  <c r="L140" i="44"/>
  <c r="R51" i="44"/>
  <c r="L51" i="44"/>
  <c r="U51" i="44" s="1"/>
  <c r="R153" i="44"/>
  <c r="L153" i="44"/>
  <c r="U153" i="44" s="1"/>
  <c r="R126" i="44"/>
  <c r="U126" i="44" s="1"/>
  <c r="L126" i="44"/>
  <c r="R77" i="44"/>
  <c r="L77" i="44"/>
  <c r="R50" i="44"/>
  <c r="L50" i="44"/>
  <c r="R14" i="44"/>
  <c r="L14" i="44"/>
  <c r="U14" i="44" s="1"/>
  <c r="R52" i="44"/>
  <c r="L52" i="44"/>
  <c r="U41" i="44"/>
  <c r="R41" i="44"/>
  <c r="L41" i="44"/>
  <c r="R104" i="44"/>
  <c r="L104" i="44"/>
  <c r="R161" i="44"/>
  <c r="L161" i="44"/>
  <c r="U161" i="44" s="1"/>
  <c r="R82" i="44"/>
  <c r="L82" i="44"/>
  <c r="R106" i="44"/>
  <c r="L106" i="44"/>
  <c r="R109" i="44"/>
  <c r="L109" i="44"/>
  <c r="R40" i="44"/>
  <c r="L40" i="44"/>
  <c r="R39" i="44"/>
  <c r="L39" i="44"/>
  <c r="R124" i="44"/>
  <c r="L124" i="44"/>
  <c r="R112" i="44"/>
  <c r="L112" i="44"/>
  <c r="R71" i="44"/>
  <c r="L71" i="44"/>
  <c r="R125" i="44"/>
  <c r="L125" i="44"/>
  <c r="R131" i="44"/>
  <c r="L131" i="44"/>
  <c r="R47" i="44"/>
  <c r="L47" i="44"/>
  <c r="R44" i="44"/>
  <c r="L44" i="44"/>
  <c r="U44" i="44" s="1"/>
  <c r="R60" i="44"/>
  <c r="L60" i="44"/>
  <c r="R160" i="44"/>
  <c r="L160" i="44"/>
  <c r="R64" i="44"/>
  <c r="L64" i="44"/>
  <c r="U55" i="44"/>
  <c r="R55" i="44"/>
  <c r="L55" i="44"/>
  <c r="R48" i="44"/>
  <c r="L48" i="44"/>
  <c r="R33" i="44"/>
  <c r="L33" i="44"/>
  <c r="R81" i="44"/>
  <c r="U81" i="44" s="1"/>
  <c r="L81" i="44"/>
  <c r="R138" i="44"/>
  <c r="L138" i="44"/>
  <c r="U138" i="44" s="1"/>
  <c r="R85" i="44"/>
  <c r="L85" i="44"/>
  <c r="R89" i="44"/>
  <c r="L89" i="44"/>
  <c r="R114" i="44"/>
  <c r="L114" i="44"/>
  <c r="R136" i="44"/>
  <c r="L136" i="44"/>
  <c r="U136" i="44" s="1"/>
  <c r="R144" i="44"/>
  <c r="L144" i="44"/>
  <c r="R111" i="44"/>
  <c r="L111" i="44"/>
  <c r="R107" i="44"/>
  <c r="L107" i="44"/>
  <c r="U107" i="44" s="1"/>
  <c r="R94" i="44"/>
  <c r="L94" i="44"/>
  <c r="R63" i="44"/>
  <c r="L63" i="44"/>
  <c r="R121" i="44"/>
  <c r="L121" i="44"/>
  <c r="U121" i="44" s="1"/>
  <c r="R49" i="44"/>
  <c r="L49" i="44"/>
  <c r="R38" i="44"/>
  <c r="L38" i="44"/>
  <c r="R79" i="44"/>
  <c r="L79" i="44"/>
  <c r="R27" i="44"/>
  <c r="L27" i="44"/>
  <c r="R26" i="44"/>
  <c r="L26" i="44"/>
  <c r="U80" i="44"/>
  <c r="R80" i="44"/>
  <c r="L80" i="44"/>
  <c r="U58" i="44"/>
  <c r="R58" i="44"/>
  <c r="L58" i="44"/>
  <c r="R78" i="44"/>
  <c r="L78" i="44"/>
  <c r="R86" i="44"/>
  <c r="L86" i="44"/>
  <c r="R73" i="44"/>
  <c r="L73" i="44"/>
  <c r="R102" i="44"/>
  <c r="L102" i="44"/>
  <c r="R68" i="44"/>
  <c r="L68" i="44"/>
  <c r="U88" i="46" l="1"/>
  <c r="U93" i="46"/>
  <c r="U116" i="46"/>
  <c r="U140" i="46"/>
  <c r="U67" i="46"/>
  <c r="U70" i="46"/>
  <c r="U75" i="46"/>
  <c r="U87" i="46"/>
  <c r="U103" i="46"/>
  <c r="U126" i="46"/>
  <c r="U148" i="46"/>
  <c r="U7" i="46"/>
  <c r="U12" i="46"/>
  <c r="U16" i="46"/>
  <c r="U20" i="46"/>
  <c r="U24" i="46"/>
  <c r="U29" i="46"/>
  <c r="U36" i="46"/>
  <c r="U42" i="46"/>
  <c r="U46" i="46"/>
  <c r="U50" i="46"/>
  <c r="U55" i="46"/>
  <c r="U59" i="46"/>
  <c r="U61" i="46"/>
  <c r="U79" i="46"/>
  <c r="U99" i="46"/>
  <c r="U109" i="46"/>
  <c r="U121" i="46"/>
  <c r="U132" i="46"/>
  <c r="U145" i="46"/>
  <c r="U152" i="46"/>
  <c r="U162" i="46"/>
  <c r="U173" i="46"/>
  <c r="U187" i="46"/>
  <c r="U201" i="46"/>
  <c r="U10" i="46"/>
  <c r="U114" i="46"/>
  <c r="U137" i="46"/>
  <c r="U6" i="46"/>
  <c r="U11" i="46"/>
  <c r="U15" i="46"/>
  <c r="U19" i="46"/>
  <c r="U23" i="46"/>
  <c r="U28" i="46"/>
  <c r="U34" i="46"/>
  <c r="U41" i="46"/>
  <c r="U45" i="46"/>
  <c r="U49" i="46"/>
  <c r="U54" i="46"/>
  <c r="U58" i="46"/>
  <c r="U60" i="46"/>
  <c r="U71" i="46"/>
  <c r="U78" i="46"/>
  <c r="U80" i="46"/>
  <c r="U86" i="46"/>
  <c r="U97" i="46"/>
  <c r="U110" i="46"/>
  <c r="U120" i="46"/>
  <c r="U133" i="46"/>
  <c r="U144" i="46"/>
  <c r="U153" i="46"/>
  <c r="U161" i="46"/>
  <c r="U174" i="46"/>
  <c r="U186" i="46"/>
  <c r="U202" i="46"/>
  <c r="U3" i="46"/>
  <c r="U98" i="46"/>
  <c r="U113" i="46"/>
  <c r="U131" i="46"/>
  <c r="U143" i="46"/>
  <c r="U169" i="46"/>
  <c r="U170" i="46"/>
  <c r="U181" i="46"/>
  <c r="U188" i="46"/>
  <c r="U30" i="46"/>
  <c r="U123" i="46"/>
  <c r="U182" i="46"/>
  <c r="U68" i="46"/>
  <c r="U77" i="46"/>
  <c r="U135" i="46"/>
  <c r="U139" i="46"/>
  <c r="U192" i="46"/>
  <c r="U194" i="46"/>
  <c r="U96" i="46"/>
  <c r="U100" i="46"/>
  <c r="U160" i="46"/>
  <c r="U168" i="46"/>
  <c r="U196" i="46"/>
  <c r="U74" i="46"/>
  <c r="U66" i="46"/>
  <c r="U85" i="46"/>
  <c r="U72" i="46"/>
  <c r="U89" i="46"/>
  <c r="U90" i="46"/>
  <c r="U102" i="46"/>
  <c r="U112" i="46"/>
  <c r="U124" i="46"/>
  <c r="U136" i="46"/>
  <c r="U147" i="46"/>
  <c r="U155" i="46"/>
  <c r="U164" i="46"/>
  <c r="U176" i="46"/>
  <c r="U190" i="46"/>
  <c r="U204" i="46"/>
  <c r="U76" i="46"/>
  <c r="U62" i="46"/>
  <c r="U81" i="46"/>
  <c r="U94" i="46"/>
  <c r="U106" i="46"/>
  <c r="U117" i="46"/>
  <c r="U128" i="46"/>
  <c r="U141" i="46"/>
  <c r="U150" i="46"/>
  <c r="U158" i="46"/>
  <c r="U171" i="46"/>
  <c r="U184" i="46"/>
  <c r="U199" i="46"/>
  <c r="U207" i="46"/>
  <c r="U106" i="44"/>
  <c r="U61" i="44"/>
  <c r="U130" i="44"/>
  <c r="U12" i="44"/>
  <c r="U32" i="44"/>
  <c r="U88" i="44"/>
  <c r="U155" i="44"/>
  <c r="U128" i="44"/>
  <c r="U27" i="44"/>
  <c r="U47" i="44"/>
  <c r="U71" i="44"/>
  <c r="U40" i="44"/>
  <c r="U69" i="44"/>
  <c r="U158" i="44"/>
  <c r="U76" i="44"/>
  <c r="U95" i="44"/>
  <c r="U127" i="44"/>
  <c r="U113" i="44"/>
  <c r="U42" i="44"/>
  <c r="U85" i="44"/>
  <c r="U21" i="44"/>
  <c r="U3" i="44"/>
  <c r="U132" i="44"/>
  <c r="U143" i="44"/>
  <c r="U26" i="44"/>
  <c r="U112" i="44"/>
  <c r="U109" i="44"/>
  <c r="U22" i="44"/>
  <c r="U46" i="44"/>
  <c r="U162" i="44"/>
  <c r="U150" i="44"/>
  <c r="U13" i="44"/>
  <c r="U93" i="44"/>
  <c r="U39" i="44"/>
  <c r="U45" i="44"/>
  <c r="U147" i="44"/>
  <c r="U18" i="44"/>
  <c r="U139" i="44"/>
  <c r="U142" i="44"/>
  <c r="U66" i="44"/>
  <c r="U122" i="44"/>
  <c r="U38" i="44"/>
  <c r="U114" i="44"/>
  <c r="U160" i="44"/>
  <c r="U124" i="44"/>
  <c r="U10" i="44"/>
  <c r="U133" i="44"/>
  <c r="U103" i="44"/>
  <c r="U23" i="44"/>
  <c r="U30" i="44"/>
  <c r="U108" i="44"/>
  <c r="U75" i="44"/>
  <c r="U86" i="44"/>
  <c r="U89" i="44"/>
  <c r="U64" i="44"/>
  <c r="U131" i="44"/>
  <c r="U77" i="44"/>
  <c r="U36" i="44"/>
  <c r="U11" i="44"/>
  <c r="U117" i="44"/>
  <c r="U68" i="44"/>
  <c r="U29" i="44"/>
  <c r="U33" i="44"/>
  <c r="U104" i="44"/>
  <c r="U17" i="44"/>
  <c r="U57" i="44"/>
  <c r="U28" i="44"/>
  <c r="U105" i="44"/>
  <c r="U73" i="44"/>
  <c r="U78" i="44"/>
  <c r="U49" i="44"/>
  <c r="U94" i="44"/>
  <c r="U111" i="44"/>
  <c r="U50" i="44"/>
  <c r="U140" i="44"/>
  <c r="U92" i="44"/>
  <c r="U115" i="44"/>
  <c r="U151" i="44"/>
  <c r="U70" i="44"/>
  <c r="U53" i="44"/>
  <c r="U98" i="44"/>
  <c r="U56" i="44"/>
  <c r="U67" i="44"/>
  <c r="U4" i="44"/>
  <c r="U79" i="44"/>
  <c r="U48" i="44"/>
  <c r="U82" i="44"/>
  <c r="U129" i="44"/>
  <c r="U91" i="44"/>
  <c r="U123" i="44"/>
  <c r="U43" i="44"/>
  <c r="U97" i="44"/>
  <c r="U120" i="44"/>
  <c r="U63" i="44"/>
  <c r="U60" i="44"/>
  <c r="U52" i="44"/>
  <c r="U15" i="44"/>
  <c r="U159" i="44"/>
  <c r="U59" i="44"/>
  <c r="U72" i="44"/>
  <c r="U102" i="44"/>
  <c r="U144" i="44"/>
  <c r="U125" i="44"/>
  <c r="U65" i="44"/>
  <c r="U16" i="44"/>
  <c r="U74" i="44"/>
  <c r="U154" i="44"/>
  <c r="U20" i="44"/>
  <c r="U157" i="44"/>
  <c r="U90" i="44"/>
  <c r="U5" i="44"/>
  <c r="U100" i="44"/>
  <c r="U96" i="44"/>
  <c r="U148" i="44"/>
  <c r="U19" i="44"/>
  <c r="U62" i="44"/>
  <c r="U83" i="44"/>
  <c r="U152" i="44"/>
  <c r="R164" i="42"/>
  <c r="T164" i="42" s="1"/>
  <c r="R3" i="42"/>
  <c r="T3" i="42" s="1"/>
  <c r="R131" i="42"/>
  <c r="T131" i="42" s="1"/>
  <c r="R44" i="42"/>
  <c r="T44" i="42" s="1"/>
  <c r="R114" i="42"/>
  <c r="T114" i="42" s="1"/>
  <c r="R62" i="42"/>
  <c r="T62" i="42" s="1"/>
  <c r="R181" i="42"/>
  <c r="T181" i="42" s="1"/>
  <c r="R208" i="42"/>
  <c r="T208" i="42" s="1"/>
  <c r="R98" i="42"/>
  <c r="T98" i="42" s="1"/>
  <c r="R63" i="42"/>
  <c r="T63" i="42" s="1"/>
  <c r="R78" i="42"/>
  <c r="T78" i="42" s="1"/>
  <c r="R198" i="42"/>
  <c r="T198" i="42" s="1"/>
  <c r="R24" i="42"/>
  <c r="T24" i="42" s="1"/>
  <c r="R13" i="42"/>
  <c r="T13" i="42" s="1"/>
  <c r="R171" i="42"/>
  <c r="T171" i="42" s="1"/>
  <c r="R34" i="42"/>
  <c r="T34" i="42" s="1"/>
  <c r="R77" i="42"/>
  <c r="T77" i="42" s="1"/>
  <c r="R147" i="42"/>
  <c r="T147" i="42" s="1"/>
  <c r="R14" i="42"/>
  <c r="T14" i="42" s="1"/>
  <c r="R21" i="42"/>
  <c r="T21" i="42" s="1"/>
  <c r="R100" i="42"/>
  <c r="T100" i="42" s="1"/>
  <c r="R173" i="42"/>
  <c r="T173" i="42" s="1"/>
  <c r="R134" i="42"/>
  <c r="T134" i="42" s="1"/>
  <c r="R58" i="42"/>
  <c r="T58" i="42" s="1"/>
  <c r="R127" i="42"/>
  <c r="T127" i="42" s="1"/>
  <c r="R118" i="42"/>
  <c r="T118" i="42" s="1"/>
  <c r="R29" i="42"/>
  <c r="T29" i="42" s="1"/>
  <c r="R87" i="42"/>
  <c r="T87" i="42" s="1"/>
  <c r="R49" i="42"/>
  <c r="T49" i="42" s="1"/>
  <c r="R12" i="42"/>
  <c r="T12" i="42" s="1"/>
  <c r="R22" i="42"/>
  <c r="T22" i="42" s="1"/>
  <c r="R61" i="42"/>
  <c r="T61" i="42" s="1"/>
  <c r="R167" i="42"/>
  <c r="T167" i="42" s="1"/>
  <c r="R152" i="42"/>
  <c r="T152" i="42" s="1"/>
  <c r="R55" i="42"/>
  <c r="T55" i="42" s="1"/>
  <c r="R86" i="42"/>
  <c r="T86" i="42" s="1"/>
  <c r="R176" i="42"/>
  <c r="T176" i="42" s="1"/>
  <c r="R32" i="42"/>
  <c r="T32" i="42" s="1"/>
  <c r="R191" i="42"/>
  <c r="T191" i="42" s="1"/>
  <c r="R84" i="42"/>
  <c r="T84" i="42" s="1"/>
  <c r="R94" i="42"/>
  <c r="T94" i="42" s="1"/>
  <c r="R124" i="42"/>
  <c r="T124" i="42" s="1"/>
  <c r="R205" i="42"/>
  <c r="T205" i="42" s="1"/>
  <c r="R125" i="42"/>
  <c r="T125" i="42" s="1"/>
  <c r="R72" i="42"/>
  <c r="T72" i="42" s="1"/>
  <c r="R17" i="42"/>
  <c r="T17" i="42" s="1"/>
  <c r="R66" i="42"/>
  <c r="T66" i="42" s="1"/>
  <c r="R90" i="42"/>
  <c r="T90" i="42" s="1"/>
  <c r="R102" i="42"/>
  <c r="T102" i="42" s="1"/>
  <c r="R113" i="42"/>
  <c r="T113" i="42" s="1"/>
  <c r="R143" i="42"/>
  <c r="T143" i="42" s="1"/>
  <c r="R196" i="42"/>
  <c r="T196" i="42" s="1"/>
  <c r="R201" i="42"/>
  <c r="T201" i="42" s="1"/>
  <c r="R6" i="42"/>
  <c r="T6" i="42" s="1"/>
  <c r="R74" i="42"/>
  <c r="T74" i="42" s="1"/>
  <c r="R108" i="42"/>
  <c r="T108" i="42" s="1"/>
  <c r="R116" i="42"/>
  <c r="T116" i="42" s="1"/>
  <c r="R26" i="42"/>
  <c r="T26" i="42" s="1"/>
  <c r="R140" i="42"/>
  <c r="T140" i="42" s="1"/>
  <c r="R200" i="42"/>
  <c r="T200" i="42" s="1"/>
  <c r="R180" i="42"/>
  <c r="T180" i="42" s="1"/>
  <c r="R8" i="42"/>
  <c r="T8" i="42" s="1"/>
  <c r="R170" i="42"/>
  <c r="T170" i="42" s="1"/>
  <c r="R82" i="42"/>
  <c r="T82" i="42" s="1"/>
  <c r="R119" i="42"/>
  <c r="T119" i="42" s="1"/>
  <c r="R137" i="42"/>
  <c r="T137" i="42" s="1"/>
  <c r="R47" i="42"/>
  <c r="T47" i="42" s="1"/>
  <c r="R202" i="42"/>
  <c r="T202" i="42" s="1"/>
  <c r="R182" i="42"/>
  <c r="T182" i="42" s="1"/>
  <c r="R115" i="42"/>
  <c r="T115" i="42" s="1"/>
  <c r="R145" i="42"/>
  <c r="T145" i="42" s="1"/>
  <c r="R149" i="42"/>
  <c r="T149" i="42" s="1"/>
  <c r="R128" i="42"/>
  <c r="T128" i="42" s="1"/>
  <c r="R162" i="42"/>
  <c r="T162" i="42" s="1"/>
  <c r="R155" i="42"/>
  <c r="T155" i="42" s="1"/>
  <c r="R67" i="42"/>
  <c r="T67" i="42" s="1"/>
  <c r="R141" i="42"/>
  <c r="T141" i="42" s="1"/>
  <c r="R92" i="42"/>
  <c r="T92" i="42" s="1"/>
  <c r="R130" i="42"/>
  <c r="T130" i="42" s="1"/>
  <c r="R111" i="42"/>
  <c r="T111" i="42" s="1"/>
  <c r="R203" i="42"/>
  <c r="T203" i="42" s="1"/>
  <c r="R75" i="42"/>
  <c r="T75" i="42" s="1"/>
  <c r="R91" i="42"/>
  <c r="T91" i="42" s="1"/>
  <c r="R80" i="42"/>
  <c r="T80" i="42" s="1"/>
  <c r="R139" i="42"/>
  <c r="T139" i="42" s="1"/>
  <c r="R88" i="42"/>
  <c r="T88" i="42" s="1"/>
  <c r="R85" i="42"/>
  <c r="T85" i="42" s="1"/>
  <c r="R161" i="42"/>
  <c r="T161" i="42" s="1"/>
  <c r="R45" i="42"/>
  <c r="T45" i="42" s="1"/>
  <c r="R64" i="42"/>
  <c r="T64" i="42" s="1"/>
  <c r="R27" i="42"/>
  <c r="T27" i="42" s="1"/>
  <c r="R129" i="42"/>
  <c r="T129" i="42" s="1"/>
  <c r="R172" i="42"/>
  <c r="T172" i="42" s="1"/>
  <c r="R150" i="42"/>
  <c r="T150" i="42" s="1"/>
  <c r="R103" i="42"/>
  <c r="T103" i="42" s="1"/>
  <c r="R96" i="42"/>
  <c r="T96" i="42" s="1"/>
  <c r="R54" i="42"/>
  <c r="T54" i="42" s="1"/>
  <c r="R194" i="42"/>
  <c r="T194" i="42" s="1"/>
  <c r="R9" i="42"/>
  <c r="T9" i="42" s="1"/>
  <c r="R28" i="42"/>
  <c r="T28" i="42" s="1"/>
  <c r="R52" i="42"/>
  <c r="T52" i="42" s="1"/>
  <c r="R169" i="42"/>
  <c r="T169" i="42" s="1"/>
  <c r="R136" i="42"/>
  <c r="T136" i="42" s="1"/>
  <c r="R175" i="42"/>
  <c r="T175" i="42" s="1"/>
  <c r="R142" i="42"/>
  <c r="T142" i="42" s="1"/>
  <c r="R206" i="42"/>
  <c r="T206" i="42" s="1"/>
  <c r="R31" i="42"/>
  <c r="T31" i="42" s="1"/>
  <c r="R159" i="42"/>
  <c r="T159" i="42" s="1"/>
  <c r="R35" i="42"/>
  <c r="T35" i="42" s="1"/>
  <c r="R89" i="42"/>
  <c r="T89" i="42" s="1"/>
  <c r="R95" i="42"/>
  <c r="T95" i="42" s="1"/>
  <c r="R43" i="42"/>
  <c r="T43" i="42" s="1"/>
  <c r="R51" i="42"/>
  <c r="T51" i="42" s="1"/>
  <c r="R5" i="42"/>
  <c r="T5" i="42" s="1"/>
  <c r="R156" i="42"/>
  <c r="T156" i="42" s="1"/>
  <c r="R20" i="42"/>
  <c r="T20" i="42" s="1"/>
  <c r="R133" i="42"/>
  <c r="T133" i="42" s="1"/>
  <c r="R42" i="42"/>
  <c r="T42" i="42" s="1"/>
  <c r="R195" i="42"/>
  <c r="T195" i="42" s="1"/>
  <c r="R123" i="42"/>
  <c r="T123" i="42" s="1"/>
  <c r="R18" i="42"/>
  <c r="T18" i="42" s="1"/>
  <c r="R189" i="42"/>
  <c r="T189" i="42" s="1"/>
  <c r="R81" i="42"/>
  <c r="T81" i="42" s="1"/>
  <c r="R83" i="42"/>
  <c r="T83" i="42" s="1"/>
  <c r="R199" i="42"/>
  <c r="T199" i="42" s="1"/>
  <c r="R76" i="42"/>
  <c r="T76" i="42" s="1"/>
  <c r="R188" i="42"/>
  <c r="T188" i="42" s="1"/>
  <c r="R46" i="42"/>
  <c r="T46" i="42" s="1"/>
  <c r="R193" i="42"/>
  <c r="T193" i="42" s="1"/>
  <c r="R184" i="42"/>
  <c r="T184" i="42" s="1"/>
  <c r="R110" i="42"/>
  <c r="T110" i="42" s="1"/>
  <c r="R207" i="42"/>
  <c r="T207" i="42" s="1"/>
  <c r="R138" i="42"/>
  <c r="T138" i="42" s="1"/>
  <c r="R10" i="42"/>
  <c r="T10" i="42" s="1"/>
  <c r="R23" i="42"/>
  <c r="T23" i="42" s="1"/>
  <c r="R126" i="42"/>
  <c r="T126" i="42" s="1"/>
  <c r="R163" i="42"/>
  <c r="T163" i="42" s="1"/>
  <c r="R160" i="42"/>
  <c r="T160" i="42" s="1"/>
  <c r="R178" i="42"/>
  <c r="T178" i="42" s="1"/>
  <c r="R112" i="42"/>
  <c r="T112" i="42" s="1"/>
  <c r="R40" i="42"/>
  <c r="T40" i="42" s="1"/>
  <c r="R174" i="42"/>
  <c r="T174" i="42" s="1"/>
  <c r="R7" i="42"/>
  <c r="T7" i="42" s="1"/>
  <c r="R41" i="42"/>
  <c r="T41" i="42" s="1"/>
  <c r="R106" i="42"/>
  <c r="T106" i="42" s="1"/>
  <c r="R192" i="42"/>
  <c r="T192" i="42" s="1"/>
  <c r="R56" i="42"/>
  <c r="T56" i="42" s="1"/>
  <c r="R16" i="42"/>
  <c r="T16" i="42" s="1"/>
  <c r="R69" i="42"/>
  <c r="T69" i="42" s="1"/>
  <c r="R153" i="42"/>
  <c r="T153" i="42" s="1"/>
  <c r="R105" i="42"/>
  <c r="T105" i="42" s="1"/>
  <c r="R30" i="42"/>
  <c r="T30" i="42" s="1"/>
  <c r="R97" i="42"/>
  <c r="T97" i="42" s="1"/>
  <c r="R65" i="42"/>
  <c r="T65" i="42" s="1"/>
  <c r="R107" i="42"/>
  <c r="T107" i="42" s="1"/>
  <c r="R53" i="42"/>
  <c r="T53" i="42" s="1"/>
  <c r="R73" i="42"/>
  <c r="T73" i="42" s="1"/>
  <c r="R19" i="42"/>
  <c r="T19" i="42" s="1"/>
  <c r="R187" i="42"/>
  <c r="T187" i="42" s="1"/>
  <c r="R151" i="42"/>
  <c r="T151" i="42" s="1"/>
  <c r="R179" i="42"/>
  <c r="T179" i="42" s="1"/>
  <c r="R122" i="42"/>
  <c r="T122" i="42" s="1"/>
  <c r="R158" i="42"/>
  <c r="T158" i="42" s="1"/>
  <c r="R166" i="42"/>
  <c r="T166" i="42" s="1"/>
  <c r="R4" i="42"/>
  <c r="T4" i="42" s="1"/>
  <c r="R183" i="42"/>
  <c r="T183" i="42" s="1"/>
  <c r="R204" i="42"/>
  <c r="T204" i="42" s="1"/>
  <c r="R117" i="42"/>
  <c r="T117" i="42" s="1"/>
  <c r="R25" i="42"/>
  <c r="T25" i="42" s="1"/>
  <c r="R71" i="42"/>
  <c r="T71" i="42" s="1"/>
  <c r="R60" i="42"/>
  <c r="T60" i="42" s="1"/>
  <c r="R144" i="42"/>
  <c r="T144" i="42" s="1"/>
  <c r="R68" i="42"/>
  <c r="T68" i="42" s="1"/>
  <c r="R48" i="42"/>
  <c r="T48" i="42" s="1"/>
  <c r="R168" i="42"/>
  <c r="T168" i="42" s="1"/>
  <c r="R99" i="42"/>
  <c r="T99" i="42" s="1"/>
  <c r="R135" i="42"/>
  <c r="T135" i="42" s="1"/>
  <c r="R148" i="42"/>
  <c r="T148" i="42" s="1"/>
  <c r="R132" i="42"/>
  <c r="T132" i="42" s="1"/>
  <c r="R70" i="42"/>
  <c r="T70" i="42" s="1"/>
  <c r="R165" i="42"/>
  <c r="T165" i="42" s="1"/>
  <c r="R190" i="42"/>
  <c r="T190" i="42" s="1"/>
  <c r="R39" i="42"/>
  <c r="T39" i="42" s="1"/>
  <c r="R11" i="42"/>
  <c r="T11" i="42" s="1"/>
  <c r="R146" i="42"/>
  <c r="T146" i="42" s="1"/>
  <c r="R104" i="42"/>
  <c r="T104" i="42" s="1"/>
  <c r="R101" i="42"/>
  <c r="T101" i="42" s="1"/>
  <c r="R93" i="42"/>
  <c r="T93" i="42" s="1"/>
  <c r="R38" i="42"/>
  <c r="T38" i="42" s="1"/>
  <c r="R57" i="42"/>
  <c r="T57" i="42" s="1"/>
  <c r="R197" i="42"/>
  <c r="T197" i="42" s="1"/>
  <c r="R50" i="42"/>
  <c r="T50" i="42" s="1"/>
  <c r="R33" i="42"/>
  <c r="T33" i="42" s="1"/>
  <c r="R59" i="42"/>
  <c r="T59" i="42" s="1"/>
  <c r="R185" i="42"/>
  <c r="T185" i="42" s="1"/>
  <c r="R121" i="42"/>
  <c r="T121" i="42" s="1"/>
  <c r="R79" i="42"/>
  <c r="T79" i="42" s="1"/>
  <c r="R120" i="42"/>
  <c r="T120" i="42" s="1"/>
  <c r="R36" i="42"/>
  <c r="T36" i="42" s="1"/>
  <c r="R154" i="42"/>
  <c r="T154" i="42" s="1"/>
  <c r="R15" i="42"/>
  <c r="T15" i="42" s="1"/>
  <c r="R109" i="42"/>
  <c r="T109" i="42" s="1"/>
  <c r="R177" i="42"/>
  <c r="T177" i="42" s="1"/>
  <c r="R157" i="42"/>
  <c r="T157" i="42" s="1"/>
  <c r="R186" i="42"/>
  <c r="T186" i="42" s="1"/>
  <c r="R37" i="42" l="1"/>
  <c r="T37" i="42" s="1"/>
  <c r="L164" i="42"/>
  <c r="S164" i="42" s="1"/>
  <c r="U164" i="42" s="1"/>
  <c r="L3" i="42"/>
  <c r="S3" i="42" s="1"/>
  <c r="U3" i="42" s="1"/>
  <c r="L131" i="42"/>
  <c r="S131" i="42" s="1"/>
  <c r="U131" i="42" s="1"/>
  <c r="L44" i="42"/>
  <c r="S44" i="42" s="1"/>
  <c r="U44" i="42" s="1"/>
  <c r="L114" i="42"/>
  <c r="S114" i="42" s="1"/>
  <c r="U114" i="42" s="1"/>
  <c r="L62" i="42"/>
  <c r="S62" i="42" s="1"/>
  <c r="U62" i="42" s="1"/>
  <c r="L181" i="42"/>
  <c r="S181" i="42" s="1"/>
  <c r="U181" i="42" s="1"/>
  <c r="L208" i="42"/>
  <c r="S208" i="42" s="1"/>
  <c r="U208" i="42" s="1"/>
  <c r="L98" i="42"/>
  <c r="S98" i="42" s="1"/>
  <c r="U98" i="42" s="1"/>
  <c r="L63" i="42"/>
  <c r="S63" i="42" s="1"/>
  <c r="U63" i="42" s="1"/>
  <c r="L78" i="42"/>
  <c r="S78" i="42" s="1"/>
  <c r="U78" i="42" s="1"/>
  <c r="L198" i="42"/>
  <c r="S198" i="42" s="1"/>
  <c r="U198" i="42" s="1"/>
  <c r="L24" i="42"/>
  <c r="S24" i="42" s="1"/>
  <c r="U24" i="42" s="1"/>
  <c r="L13" i="42"/>
  <c r="S13" i="42" s="1"/>
  <c r="U13" i="42" s="1"/>
  <c r="L171" i="42"/>
  <c r="S171" i="42" s="1"/>
  <c r="U171" i="42" s="1"/>
  <c r="L34" i="42"/>
  <c r="S34" i="42" s="1"/>
  <c r="U34" i="42" s="1"/>
  <c r="L77" i="42"/>
  <c r="S77" i="42" s="1"/>
  <c r="U77" i="42" s="1"/>
  <c r="L147" i="42"/>
  <c r="S147" i="42" s="1"/>
  <c r="U147" i="42" s="1"/>
  <c r="L14" i="42"/>
  <c r="S14" i="42" s="1"/>
  <c r="U14" i="42" s="1"/>
  <c r="L21" i="42"/>
  <c r="S21" i="42" s="1"/>
  <c r="U21" i="42" s="1"/>
  <c r="L100" i="42"/>
  <c r="S100" i="42" s="1"/>
  <c r="U100" i="42" s="1"/>
  <c r="L173" i="42"/>
  <c r="S173" i="42" s="1"/>
  <c r="U173" i="42" s="1"/>
  <c r="L134" i="42"/>
  <c r="S134" i="42" s="1"/>
  <c r="U134" i="42" s="1"/>
  <c r="L58" i="42"/>
  <c r="S58" i="42" s="1"/>
  <c r="U58" i="42" s="1"/>
  <c r="L127" i="42"/>
  <c r="S127" i="42" s="1"/>
  <c r="U127" i="42" s="1"/>
  <c r="L118" i="42"/>
  <c r="S118" i="42" s="1"/>
  <c r="U118" i="42" s="1"/>
  <c r="L29" i="42"/>
  <c r="S29" i="42" s="1"/>
  <c r="U29" i="42" s="1"/>
  <c r="L87" i="42"/>
  <c r="S87" i="42" s="1"/>
  <c r="U87" i="42" s="1"/>
  <c r="L49" i="42"/>
  <c r="S49" i="42" s="1"/>
  <c r="U49" i="42" s="1"/>
  <c r="L12" i="42"/>
  <c r="S12" i="42" s="1"/>
  <c r="U12" i="42" s="1"/>
  <c r="L22" i="42"/>
  <c r="S22" i="42" s="1"/>
  <c r="U22" i="42" s="1"/>
  <c r="L61" i="42"/>
  <c r="S61" i="42" s="1"/>
  <c r="U61" i="42" s="1"/>
  <c r="L167" i="42"/>
  <c r="S167" i="42" s="1"/>
  <c r="U167" i="42" s="1"/>
  <c r="L152" i="42"/>
  <c r="S152" i="42" s="1"/>
  <c r="U152" i="42" s="1"/>
  <c r="L55" i="42"/>
  <c r="S55" i="42" s="1"/>
  <c r="U55" i="42" s="1"/>
  <c r="L86" i="42"/>
  <c r="S86" i="42" s="1"/>
  <c r="U86" i="42" s="1"/>
  <c r="L176" i="42"/>
  <c r="S176" i="42" s="1"/>
  <c r="U176" i="42" s="1"/>
  <c r="L32" i="42"/>
  <c r="S32" i="42" s="1"/>
  <c r="U32" i="42" s="1"/>
  <c r="L191" i="42"/>
  <c r="S191" i="42" s="1"/>
  <c r="U191" i="42" s="1"/>
  <c r="L84" i="42"/>
  <c r="S84" i="42" s="1"/>
  <c r="U84" i="42" s="1"/>
  <c r="L94" i="42"/>
  <c r="S94" i="42" s="1"/>
  <c r="U94" i="42" s="1"/>
  <c r="L124" i="42"/>
  <c r="S124" i="42" s="1"/>
  <c r="U124" i="42" s="1"/>
  <c r="L205" i="42"/>
  <c r="S205" i="42" s="1"/>
  <c r="U205" i="42" s="1"/>
  <c r="L125" i="42"/>
  <c r="S125" i="42" s="1"/>
  <c r="U125" i="42" s="1"/>
  <c r="L72" i="42"/>
  <c r="S72" i="42" s="1"/>
  <c r="U72" i="42" s="1"/>
  <c r="L17" i="42"/>
  <c r="S17" i="42" s="1"/>
  <c r="U17" i="42" s="1"/>
  <c r="L66" i="42"/>
  <c r="S66" i="42" s="1"/>
  <c r="U66" i="42" s="1"/>
  <c r="L90" i="42"/>
  <c r="S90" i="42" s="1"/>
  <c r="U90" i="42" s="1"/>
  <c r="L102" i="42"/>
  <c r="S102" i="42" s="1"/>
  <c r="U102" i="42" s="1"/>
  <c r="L113" i="42"/>
  <c r="S113" i="42" s="1"/>
  <c r="U113" i="42" s="1"/>
  <c r="L143" i="42"/>
  <c r="S143" i="42" s="1"/>
  <c r="U143" i="42" s="1"/>
  <c r="L196" i="42"/>
  <c r="S196" i="42" s="1"/>
  <c r="U196" i="42" s="1"/>
  <c r="L201" i="42"/>
  <c r="S201" i="42" s="1"/>
  <c r="U201" i="42" s="1"/>
  <c r="L6" i="42"/>
  <c r="S6" i="42" s="1"/>
  <c r="U6" i="42" s="1"/>
  <c r="L74" i="42"/>
  <c r="S74" i="42" s="1"/>
  <c r="U74" i="42" s="1"/>
  <c r="L108" i="42"/>
  <c r="S108" i="42" s="1"/>
  <c r="U108" i="42" s="1"/>
  <c r="L116" i="42"/>
  <c r="S116" i="42" s="1"/>
  <c r="U116" i="42" s="1"/>
  <c r="L26" i="42"/>
  <c r="S26" i="42" s="1"/>
  <c r="U26" i="42" s="1"/>
  <c r="L140" i="42"/>
  <c r="S140" i="42" s="1"/>
  <c r="U140" i="42" s="1"/>
  <c r="L200" i="42"/>
  <c r="S200" i="42" s="1"/>
  <c r="U200" i="42" s="1"/>
  <c r="L180" i="42"/>
  <c r="S180" i="42" s="1"/>
  <c r="U180" i="42" s="1"/>
  <c r="L8" i="42"/>
  <c r="S8" i="42" s="1"/>
  <c r="U8" i="42" s="1"/>
  <c r="L170" i="42"/>
  <c r="S170" i="42" s="1"/>
  <c r="U170" i="42" s="1"/>
  <c r="L82" i="42"/>
  <c r="S82" i="42" s="1"/>
  <c r="U82" i="42" s="1"/>
  <c r="L119" i="42"/>
  <c r="S119" i="42" s="1"/>
  <c r="U119" i="42" s="1"/>
  <c r="L137" i="42"/>
  <c r="S137" i="42" s="1"/>
  <c r="U137" i="42" s="1"/>
  <c r="L47" i="42"/>
  <c r="S47" i="42" s="1"/>
  <c r="U47" i="42" s="1"/>
  <c r="L202" i="42"/>
  <c r="S202" i="42" s="1"/>
  <c r="U202" i="42" s="1"/>
  <c r="L182" i="42"/>
  <c r="S182" i="42" s="1"/>
  <c r="U182" i="42" s="1"/>
  <c r="L115" i="42"/>
  <c r="S115" i="42" s="1"/>
  <c r="U115" i="42" s="1"/>
  <c r="L145" i="42"/>
  <c r="S145" i="42" s="1"/>
  <c r="U145" i="42" s="1"/>
  <c r="L149" i="42"/>
  <c r="S149" i="42" s="1"/>
  <c r="U149" i="42" s="1"/>
  <c r="L128" i="42"/>
  <c r="S128" i="42" s="1"/>
  <c r="U128" i="42" s="1"/>
  <c r="L162" i="42"/>
  <c r="S162" i="42" s="1"/>
  <c r="U162" i="42" s="1"/>
  <c r="L155" i="42"/>
  <c r="S155" i="42" s="1"/>
  <c r="U155" i="42" s="1"/>
  <c r="L67" i="42"/>
  <c r="S67" i="42" s="1"/>
  <c r="U67" i="42" s="1"/>
  <c r="L141" i="42"/>
  <c r="S141" i="42" s="1"/>
  <c r="U141" i="42" s="1"/>
  <c r="L92" i="42"/>
  <c r="S92" i="42" s="1"/>
  <c r="U92" i="42" s="1"/>
  <c r="L130" i="42"/>
  <c r="S130" i="42" s="1"/>
  <c r="U130" i="42" s="1"/>
  <c r="L111" i="42"/>
  <c r="S111" i="42" s="1"/>
  <c r="U111" i="42" s="1"/>
  <c r="L203" i="42"/>
  <c r="S203" i="42" s="1"/>
  <c r="U203" i="42" s="1"/>
  <c r="L75" i="42"/>
  <c r="S75" i="42" s="1"/>
  <c r="U75" i="42" s="1"/>
  <c r="L91" i="42"/>
  <c r="S91" i="42" s="1"/>
  <c r="U91" i="42" s="1"/>
  <c r="L80" i="42"/>
  <c r="S80" i="42" s="1"/>
  <c r="U80" i="42" s="1"/>
  <c r="L139" i="42"/>
  <c r="S139" i="42" s="1"/>
  <c r="U139" i="42" s="1"/>
  <c r="L88" i="42"/>
  <c r="S88" i="42" s="1"/>
  <c r="U88" i="42" s="1"/>
  <c r="L85" i="42"/>
  <c r="S85" i="42" s="1"/>
  <c r="U85" i="42" s="1"/>
  <c r="L161" i="42"/>
  <c r="S161" i="42" s="1"/>
  <c r="U161" i="42" s="1"/>
  <c r="L45" i="42"/>
  <c r="S45" i="42" s="1"/>
  <c r="U45" i="42" s="1"/>
  <c r="L64" i="42"/>
  <c r="S64" i="42" s="1"/>
  <c r="U64" i="42" s="1"/>
  <c r="L27" i="42"/>
  <c r="S27" i="42" s="1"/>
  <c r="U27" i="42" s="1"/>
  <c r="L129" i="42"/>
  <c r="S129" i="42" s="1"/>
  <c r="U129" i="42" s="1"/>
  <c r="L172" i="42"/>
  <c r="S172" i="42" s="1"/>
  <c r="U172" i="42" s="1"/>
  <c r="L150" i="42"/>
  <c r="S150" i="42" s="1"/>
  <c r="U150" i="42" s="1"/>
  <c r="L103" i="42"/>
  <c r="S103" i="42" s="1"/>
  <c r="U103" i="42" s="1"/>
  <c r="L96" i="42"/>
  <c r="S96" i="42" s="1"/>
  <c r="U96" i="42" s="1"/>
  <c r="L54" i="42"/>
  <c r="S54" i="42" s="1"/>
  <c r="U54" i="42" s="1"/>
  <c r="L194" i="42"/>
  <c r="S194" i="42" s="1"/>
  <c r="U194" i="42" s="1"/>
  <c r="L9" i="42"/>
  <c r="S9" i="42" s="1"/>
  <c r="U9" i="42" s="1"/>
  <c r="L28" i="42"/>
  <c r="S28" i="42" s="1"/>
  <c r="U28" i="42" s="1"/>
  <c r="L52" i="42"/>
  <c r="S52" i="42" s="1"/>
  <c r="U52" i="42" s="1"/>
  <c r="L169" i="42"/>
  <c r="S169" i="42" s="1"/>
  <c r="U169" i="42" s="1"/>
  <c r="L136" i="42"/>
  <c r="S136" i="42" s="1"/>
  <c r="U136" i="42" s="1"/>
  <c r="L175" i="42"/>
  <c r="S175" i="42" s="1"/>
  <c r="U175" i="42" s="1"/>
  <c r="L142" i="42"/>
  <c r="S142" i="42" s="1"/>
  <c r="U142" i="42" s="1"/>
  <c r="L206" i="42"/>
  <c r="S206" i="42" s="1"/>
  <c r="U206" i="42" s="1"/>
  <c r="L31" i="42"/>
  <c r="S31" i="42" s="1"/>
  <c r="U31" i="42" s="1"/>
  <c r="L159" i="42"/>
  <c r="S159" i="42" s="1"/>
  <c r="U159" i="42" s="1"/>
  <c r="L35" i="42"/>
  <c r="S35" i="42" s="1"/>
  <c r="U35" i="42" s="1"/>
  <c r="L89" i="42"/>
  <c r="S89" i="42" s="1"/>
  <c r="U89" i="42" s="1"/>
  <c r="L95" i="42"/>
  <c r="S95" i="42" s="1"/>
  <c r="U95" i="42" s="1"/>
  <c r="L43" i="42"/>
  <c r="S43" i="42" s="1"/>
  <c r="U43" i="42" s="1"/>
  <c r="L51" i="42"/>
  <c r="S51" i="42" s="1"/>
  <c r="U51" i="42" s="1"/>
  <c r="L5" i="42"/>
  <c r="S5" i="42" s="1"/>
  <c r="U5" i="42" s="1"/>
  <c r="L156" i="42"/>
  <c r="S156" i="42" s="1"/>
  <c r="U156" i="42" s="1"/>
  <c r="L20" i="42"/>
  <c r="S20" i="42" s="1"/>
  <c r="U20" i="42" s="1"/>
  <c r="L133" i="42"/>
  <c r="S133" i="42" s="1"/>
  <c r="U133" i="42" s="1"/>
  <c r="L42" i="42"/>
  <c r="S42" i="42" s="1"/>
  <c r="U42" i="42" s="1"/>
  <c r="L195" i="42"/>
  <c r="S195" i="42" s="1"/>
  <c r="U195" i="42" s="1"/>
  <c r="L123" i="42"/>
  <c r="S123" i="42" s="1"/>
  <c r="U123" i="42" s="1"/>
  <c r="L18" i="42"/>
  <c r="S18" i="42" s="1"/>
  <c r="U18" i="42" s="1"/>
  <c r="L189" i="42"/>
  <c r="S189" i="42" s="1"/>
  <c r="U189" i="42" s="1"/>
  <c r="L81" i="42"/>
  <c r="S81" i="42" s="1"/>
  <c r="U81" i="42" s="1"/>
  <c r="L83" i="42"/>
  <c r="S83" i="42" s="1"/>
  <c r="U83" i="42" s="1"/>
  <c r="L199" i="42"/>
  <c r="S199" i="42" s="1"/>
  <c r="U199" i="42" s="1"/>
  <c r="L76" i="42"/>
  <c r="S76" i="42" s="1"/>
  <c r="U76" i="42" s="1"/>
  <c r="L188" i="42"/>
  <c r="S188" i="42" s="1"/>
  <c r="U188" i="42" s="1"/>
  <c r="L46" i="42"/>
  <c r="S46" i="42" s="1"/>
  <c r="U46" i="42" s="1"/>
  <c r="L193" i="42"/>
  <c r="S193" i="42" s="1"/>
  <c r="U193" i="42" s="1"/>
  <c r="L184" i="42"/>
  <c r="S184" i="42" s="1"/>
  <c r="U184" i="42" s="1"/>
  <c r="L110" i="42"/>
  <c r="S110" i="42" s="1"/>
  <c r="U110" i="42" s="1"/>
  <c r="L207" i="42"/>
  <c r="S207" i="42" s="1"/>
  <c r="U207" i="42" s="1"/>
  <c r="L138" i="42"/>
  <c r="S138" i="42" s="1"/>
  <c r="U138" i="42" s="1"/>
  <c r="L10" i="42"/>
  <c r="S10" i="42" s="1"/>
  <c r="U10" i="42" s="1"/>
  <c r="L23" i="42"/>
  <c r="S23" i="42" s="1"/>
  <c r="U23" i="42" s="1"/>
  <c r="L126" i="42"/>
  <c r="S126" i="42" s="1"/>
  <c r="U126" i="42" s="1"/>
  <c r="L163" i="42"/>
  <c r="S163" i="42" s="1"/>
  <c r="U163" i="42" s="1"/>
  <c r="L160" i="42"/>
  <c r="S160" i="42" s="1"/>
  <c r="U160" i="42" s="1"/>
  <c r="L178" i="42"/>
  <c r="S178" i="42" s="1"/>
  <c r="U178" i="42" s="1"/>
  <c r="L112" i="42"/>
  <c r="S112" i="42" s="1"/>
  <c r="U112" i="42" s="1"/>
  <c r="L40" i="42"/>
  <c r="S40" i="42" s="1"/>
  <c r="U40" i="42" s="1"/>
  <c r="L174" i="42"/>
  <c r="S174" i="42" s="1"/>
  <c r="U174" i="42" s="1"/>
  <c r="L7" i="42"/>
  <c r="S7" i="42" s="1"/>
  <c r="U7" i="42" s="1"/>
  <c r="L41" i="42"/>
  <c r="S41" i="42" s="1"/>
  <c r="U41" i="42" s="1"/>
  <c r="L106" i="42"/>
  <c r="S106" i="42" s="1"/>
  <c r="U106" i="42" s="1"/>
  <c r="L192" i="42"/>
  <c r="S192" i="42" s="1"/>
  <c r="U192" i="42" s="1"/>
  <c r="L56" i="42"/>
  <c r="S56" i="42" s="1"/>
  <c r="U56" i="42" s="1"/>
  <c r="L16" i="42"/>
  <c r="S16" i="42" s="1"/>
  <c r="U16" i="42" s="1"/>
  <c r="L69" i="42"/>
  <c r="S69" i="42" s="1"/>
  <c r="U69" i="42" s="1"/>
  <c r="L153" i="42"/>
  <c r="S153" i="42" s="1"/>
  <c r="U153" i="42" s="1"/>
  <c r="L105" i="42"/>
  <c r="S105" i="42" s="1"/>
  <c r="U105" i="42" s="1"/>
  <c r="L30" i="42"/>
  <c r="S30" i="42" s="1"/>
  <c r="U30" i="42" s="1"/>
  <c r="L97" i="42"/>
  <c r="S97" i="42" s="1"/>
  <c r="U97" i="42" s="1"/>
  <c r="L65" i="42"/>
  <c r="S65" i="42" s="1"/>
  <c r="U65" i="42" s="1"/>
  <c r="L107" i="42"/>
  <c r="S107" i="42" s="1"/>
  <c r="U107" i="42" s="1"/>
  <c r="L53" i="42"/>
  <c r="S53" i="42" s="1"/>
  <c r="U53" i="42" s="1"/>
  <c r="L73" i="42"/>
  <c r="S73" i="42" s="1"/>
  <c r="U73" i="42" s="1"/>
  <c r="L19" i="42"/>
  <c r="S19" i="42" s="1"/>
  <c r="U19" i="42" s="1"/>
  <c r="L187" i="42"/>
  <c r="S187" i="42" s="1"/>
  <c r="U187" i="42" s="1"/>
  <c r="L151" i="42"/>
  <c r="S151" i="42" s="1"/>
  <c r="U151" i="42" s="1"/>
  <c r="L179" i="42"/>
  <c r="S179" i="42" s="1"/>
  <c r="U179" i="42" s="1"/>
  <c r="L122" i="42"/>
  <c r="S122" i="42" s="1"/>
  <c r="U122" i="42" s="1"/>
  <c r="L158" i="42"/>
  <c r="S158" i="42" s="1"/>
  <c r="U158" i="42" s="1"/>
  <c r="L166" i="42"/>
  <c r="S166" i="42" s="1"/>
  <c r="U166" i="42" s="1"/>
  <c r="L4" i="42"/>
  <c r="S4" i="42" s="1"/>
  <c r="U4" i="42" s="1"/>
  <c r="L183" i="42"/>
  <c r="S183" i="42" s="1"/>
  <c r="U183" i="42" s="1"/>
  <c r="L204" i="42"/>
  <c r="S204" i="42" s="1"/>
  <c r="U204" i="42" s="1"/>
  <c r="L117" i="42"/>
  <c r="S117" i="42" s="1"/>
  <c r="U117" i="42" s="1"/>
  <c r="L25" i="42"/>
  <c r="S25" i="42" s="1"/>
  <c r="U25" i="42" s="1"/>
  <c r="L71" i="42"/>
  <c r="S71" i="42" s="1"/>
  <c r="U71" i="42" s="1"/>
  <c r="L60" i="42"/>
  <c r="S60" i="42" s="1"/>
  <c r="U60" i="42" s="1"/>
  <c r="L144" i="42"/>
  <c r="S144" i="42" s="1"/>
  <c r="U144" i="42" s="1"/>
  <c r="L68" i="42"/>
  <c r="S68" i="42" s="1"/>
  <c r="U68" i="42" s="1"/>
  <c r="L48" i="42"/>
  <c r="S48" i="42" s="1"/>
  <c r="U48" i="42" s="1"/>
  <c r="L168" i="42"/>
  <c r="S168" i="42" s="1"/>
  <c r="U168" i="42" s="1"/>
  <c r="L99" i="42"/>
  <c r="S99" i="42" s="1"/>
  <c r="U99" i="42" s="1"/>
  <c r="L135" i="42"/>
  <c r="S135" i="42" s="1"/>
  <c r="U135" i="42" s="1"/>
  <c r="L148" i="42"/>
  <c r="S148" i="42" s="1"/>
  <c r="U148" i="42" s="1"/>
  <c r="L132" i="42"/>
  <c r="S132" i="42" s="1"/>
  <c r="U132" i="42" s="1"/>
  <c r="L70" i="42"/>
  <c r="S70" i="42" s="1"/>
  <c r="U70" i="42" s="1"/>
  <c r="L165" i="42"/>
  <c r="S165" i="42" s="1"/>
  <c r="U165" i="42" s="1"/>
  <c r="L190" i="42"/>
  <c r="S190" i="42" s="1"/>
  <c r="U190" i="42" s="1"/>
  <c r="L11" i="42"/>
  <c r="S11" i="42" s="1"/>
  <c r="U11" i="42" s="1"/>
  <c r="L146" i="42"/>
  <c r="S146" i="42" s="1"/>
  <c r="U146" i="42" s="1"/>
  <c r="L104" i="42"/>
  <c r="S104" i="42" s="1"/>
  <c r="U104" i="42" s="1"/>
  <c r="L101" i="42"/>
  <c r="S101" i="42" s="1"/>
  <c r="U101" i="42" s="1"/>
  <c r="L93" i="42"/>
  <c r="S93" i="42" s="1"/>
  <c r="U93" i="42" s="1"/>
  <c r="L57" i="42"/>
  <c r="S57" i="42" s="1"/>
  <c r="U57" i="42" s="1"/>
  <c r="L197" i="42"/>
  <c r="S197" i="42" s="1"/>
  <c r="U197" i="42" s="1"/>
  <c r="L50" i="42"/>
  <c r="S50" i="42" s="1"/>
  <c r="U50" i="42" s="1"/>
  <c r="L33" i="42"/>
  <c r="S33" i="42" s="1"/>
  <c r="U33" i="42" s="1"/>
  <c r="L59" i="42"/>
  <c r="S59" i="42" s="1"/>
  <c r="U59" i="42" s="1"/>
  <c r="L185" i="42"/>
  <c r="S185" i="42" s="1"/>
  <c r="U185" i="42" s="1"/>
  <c r="L121" i="42"/>
  <c r="S121" i="42" s="1"/>
  <c r="U121" i="42" s="1"/>
  <c r="L79" i="42"/>
  <c r="S79" i="42" s="1"/>
  <c r="U79" i="42" s="1"/>
  <c r="L120" i="42"/>
  <c r="S120" i="42" s="1"/>
  <c r="U120" i="42" s="1"/>
  <c r="L36" i="42"/>
  <c r="S36" i="42" s="1"/>
  <c r="U36" i="42" s="1"/>
  <c r="L154" i="42"/>
  <c r="S154" i="42" s="1"/>
  <c r="U154" i="42" s="1"/>
  <c r="L15" i="42"/>
  <c r="S15" i="42" s="1"/>
  <c r="U15" i="42" s="1"/>
  <c r="L109" i="42"/>
  <c r="S109" i="42" s="1"/>
  <c r="U109" i="42" s="1"/>
  <c r="L177" i="42"/>
  <c r="S177" i="42" s="1"/>
  <c r="U177" i="42" s="1"/>
  <c r="L157" i="42"/>
  <c r="S157" i="42" s="1"/>
  <c r="U157" i="42" s="1"/>
  <c r="L186" i="42"/>
  <c r="S186" i="42" s="1"/>
  <c r="U186" i="42" s="1"/>
  <c r="L37" i="42" l="1"/>
  <c r="S37" i="42" s="1"/>
  <c r="U37" i="42" s="1"/>
  <c r="L4" i="41" l="1"/>
  <c r="L5" i="41"/>
  <c r="L6" i="41"/>
  <c r="L7" i="41"/>
  <c r="L8" i="41"/>
  <c r="L9" i="41"/>
  <c r="L10" i="41"/>
  <c r="L11" i="41"/>
  <c r="L12" i="41"/>
  <c r="L13" i="41"/>
  <c r="L14" i="41"/>
  <c r="L15" i="41"/>
  <c r="L16" i="41"/>
  <c r="L17" i="41"/>
  <c r="L18" i="41"/>
  <c r="L19" i="41"/>
  <c r="L20" i="41"/>
  <c r="L21" i="41"/>
  <c r="L22" i="41"/>
  <c r="L23" i="41"/>
  <c r="L24" i="41"/>
  <c r="L25" i="41"/>
  <c r="L26" i="41"/>
  <c r="L27" i="41"/>
  <c r="L28" i="41"/>
  <c r="L29" i="41"/>
  <c r="L30" i="41"/>
  <c r="L31" i="41"/>
  <c r="L32" i="41"/>
  <c r="L33" i="41"/>
  <c r="L34" i="41"/>
  <c r="L35" i="41"/>
  <c r="L36" i="41"/>
  <c r="L37" i="41"/>
  <c r="L38" i="41"/>
  <c r="L39" i="41"/>
  <c r="L40" i="41"/>
  <c r="L41" i="41"/>
  <c r="L42" i="41"/>
  <c r="L43" i="41"/>
  <c r="L44" i="41"/>
  <c r="L45" i="41"/>
  <c r="L46" i="41"/>
  <c r="L47" i="41"/>
  <c r="L48" i="41"/>
  <c r="L49" i="41"/>
  <c r="L50" i="41"/>
  <c r="L51" i="41"/>
  <c r="L52" i="41"/>
  <c r="L53" i="41"/>
  <c r="L54" i="41"/>
  <c r="L55" i="41"/>
  <c r="L56" i="41"/>
  <c r="L57" i="41"/>
  <c r="L58" i="41"/>
  <c r="L59" i="41"/>
  <c r="L60" i="41"/>
  <c r="L61" i="41"/>
  <c r="L62" i="41"/>
  <c r="L63" i="41"/>
  <c r="L64" i="41"/>
  <c r="L65" i="41"/>
  <c r="L66" i="41"/>
  <c r="L67" i="41"/>
  <c r="L68" i="41"/>
  <c r="L69" i="41"/>
  <c r="L70" i="41"/>
  <c r="L71" i="41"/>
  <c r="L72" i="41"/>
  <c r="L73" i="41"/>
  <c r="L74" i="41"/>
  <c r="L75" i="41"/>
  <c r="L76" i="41"/>
  <c r="L77" i="41"/>
  <c r="L78" i="41"/>
  <c r="L79" i="41"/>
  <c r="L80" i="41"/>
  <c r="L81" i="41"/>
  <c r="L82" i="41"/>
  <c r="L83" i="41"/>
  <c r="L84" i="41"/>
  <c r="L85" i="41"/>
  <c r="L86" i="41"/>
  <c r="L87" i="41"/>
  <c r="L88" i="41"/>
  <c r="L89" i="41"/>
  <c r="L90" i="41"/>
  <c r="L91" i="41"/>
  <c r="L92" i="41"/>
  <c r="L93" i="41"/>
  <c r="L94" i="41"/>
  <c r="L95" i="41"/>
  <c r="L96" i="41"/>
  <c r="L97" i="41"/>
  <c r="L98" i="41"/>
  <c r="L99" i="41"/>
  <c r="L100" i="41"/>
  <c r="L101" i="41"/>
  <c r="L102" i="41"/>
  <c r="L103" i="41"/>
  <c r="L104" i="41"/>
  <c r="L105" i="41"/>
  <c r="L106" i="41"/>
  <c r="L107" i="41"/>
  <c r="L108" i="41"/>
  <c r="L109" i="41"/>
  <c r="L110" i="41"/>
  <c r="L111" i="41"/>
  <c r="L112" i="41"/>
  <c r="L113" i="41"/>
  <c r="L114" i="41"/>
  <c r="L115" i="41"/>
  <c r="L116" i="41"/>
  <c r="L117" i="41"/>
  <c r="L118" i="41"/>
  <c r="L119" i="41"/>
  <c r="L120" i="41"/>
  <c r="L121" i="41"/>
  <c r="L122" i="41"/>
  <c r="L123" i="41"/>
  <c r="L124" i="41"/>
  <c r="L125" i="41"/>
  <c r="L126" i="41"/>
  <c r="L127" i="41"/>
  <c r="L128" i="41"/>
  <c r="L129" i="41"/>
  <c r="L130" i="41"/>
  <c r="L131" i="41"/>
  <c r="L132" i="41"/>
  <c r="L133" i="41"/>
  <c r="L134" i="41"/>
  <c r="L135" i="41"/>
  <c r="L136" i="41"/>
  <c r="L137" i="41"/>
  <c r="L138" i="41"/>
  <c r="L139" i="41"/>
  <c r="L140" i="41"/>
  <c r="L141" i="41"/>
  <c r="L142" i="41"/>
  <c r="L143" i="41"/>
  <c r="L144" i="41"/>
  <c r="L145" i="41"/>
  <c r="L146" i="41"/>
  <c r="L147" i="41"/>
  <c r="L148" i="41"/>
  <c r="L149" i="41"/>
  <c r="L150" i="41"/>
  <c r="L151" i="41"/>
  <c r="L152" i="41"/>
  <c r="L153" i="41"/>
  <c r="L154" i="41"/>
  <c r="L155" i="41"/>
  <c r="L156" i="41"/>
  <c r="L157" i="41"/>
  <c r="L158" i="41"/>
  <c r="L159" i="41"/>
  <c r="L160" i="41"/>
  <c r="L161" i="41"/>
  <c r="L162" i="41"/>
  <c r="R132" i="41" l="1"/>
  <c r="R160" i="41"/>
  <c r="R17" i="41"/>
  <c r="R23" i="41"/>
  <c r="L3" i="41"/>
  <c r="Q76" i="41"/>
  <c r="S76" i="41" s="1"/>
  <c r="R76" i="41"/>
  <c r="Q56" i="41"/>
  <c r="S56" i="41" s="1"/>
  <c r="R56" i="41"/>
  <c r="Q4" i="41"/>
  <c r="S4" i="41" s="1"/>
  <c r="R4" i="41"/>
  <c r="Q102" i="41"/>
  <c r="S102" i="41" s="1"/>
  <c r="R102" i="41"/>
  <c r="Q60" i="41"/>
  <c r="S60" i="41" s="1"/>
  <c r="R60" i="41"/>
  <c r="Q122" i="41"/>
  <c r="S122" i="41" s="1"/>
  <c r="R122" i="41"/>
  <c r="Q16" i="41"/>
  <c r="S16" i="41" s="1"/>
  <c r="R16" i="41"/>
  <c r="Q157" i="41"/>
  <c r="S157" i="41" s="1"/>
  <c r="R157" i="41"/>
  <c r="Q24" i="41"/>
  <c r="S24" i="41" s="1"/>
  <c r="R24" i="41"/>
  <c r="Q77" i="41"/>
  <c r="S77" i="41" s="1"/>
  <c r="R77" i="41"/>
  <c r="Q142" i="41"/>
  <c r="S142" i="41" s="1"/>
  <c r="R142" i="41"/>
  <c r="Q108" i="41"/>
  <c r="S108" i="41" s="1"/>
  <c r="R108" i="41"/>
  <c r="Q91" i="41"/>
  <c r="S91" i="41" s="1"/>
  <c r="R91" i="41"/>
  <c r="Q25" i="41"/>
  <c r="S25" i="41" s="1"/>
  <c r="R25" i="41"/>
  <c r="Q120" i="41"/>
  <c r="S120" i="41" s="1"/>
  <c r="R120" i="41"/>
  <c r="Q47" i="41"/>
  <c r="S47" i="41" s="1"/>
  <c r="R47" i="41"/>
  <c r="Q151" i="41"/>
  <c r="S151" i="41" s="1"/>
  <c r="R151" i="41"/>
  <c r="Q95" i="41"/>
  <c r="S95" i="41" s="1"/>
  <c r="R95" i="41"/>
  <c r="Q109" i="41"/>
  <c r="S109" i="41" s="1"/>
  <c r="R109" i="41"/>
  <c r="Q78" i="41"/>
  <c r="S78" i="41" s="1"/>
  <c r="R78" i="41"/>
  <c r="Q89" i="41"/>
  <c r="S89" i="41" s="1"/>
  <c r="R89" i="41"/>
  <c r="Q115" i="41"/>
  <c r="S115" i="41" s="1"/>
  <c r="R115" i="41"/>
  <c r="Q45" i="41"/>
  <c r="S45" i="41" s="1"/>
  <c r="R45" i="41"/>
  <c r="Q113" i="41"/>
  <c r="S113" i="41" s="1"/>
  <c r="R113" i="41"/>
  <c r="Q103" i="41"/>
  <c r="S103" i="41" s="1"/>
  <c r="R103" i="41"/>
  <c r="Q57" i="41"/>
  <c r="S57" i="41" s="1"/>
  <c r="R57" i="41"/>
  <c r="Q126" i="41"/>
  <c r="S126" i="41" s="1"/>
  <c r="R126" i="41"/>
  <c r="Q53" i="41"/>
  <c r="S53" i="41" s="1"/>
  <c r="R53" i="41"/>
  <c r="Q73" i="41"/>
  <c r="S73" i="41" s="1"/>
  <c r="R73" i="41"/>
  <c r="Q18" i="41"/>
  <c r="S18" i="41" s="1"/>
  <c r="R18" i="41"/>
  <c r="Q152" i="41"/>
  <c r="S152" i="41" s="1"/>
  <c r="R152" i="41"/>
  <c r="Q82" i="41"/>
  <c r="S82" i="41" s="1"/>
  <c r="R82" i="41"/>
  <c r="Q124" i="41"/>
  <c r="S124" i="41" s="1"/>
  <c r="R124" i="41"/>
  <c r="Q111" i="41"/>
  <c r="S111" i="41" s="1"/>
  <c r="R111" i="41"/>
  <c r="Q146" i="41"/>
  <c r="S146" i="41" s="1"/>
  <c r="R146" i="41"/>
  <c r="Q23" i="41"/>
  <c r="S23" i="41" s="1"/>
  <c r="Q129" i="41"/>
  <c r="S129" i="41" s="1"/>
  <c r="R129" i="41"/>
  <c r="Q59" i="41"/>
  <c r="S59" i="41" s="1"/>
  <c r="R59" i="41"/>
  <c r="Q160" i="41"/>
  <c r="S160" i="41" s="1"/>
  <c r="Q75" i="41"/>
  <c r="S75" i="41" s="1"/>
  <c r="R75" i="41"/>
  <c r="Q159" i="41"/>
  <c r="S159" i="41" s="1"/>
  <c r="R159" i="41"/>
  <c r="Q161" i="41"/>
  <c r="S161" i="41" s="1"/>
  <c r="R161" i="41"/>
  <c r="Q132" i="41"/>
  <c r="S132" i="41" s="1"/>
  <c r="Q105" i="41"/>
  <c r="S105" i="41" s="1"/>
  <c r="R105" i="41"/>
  <c r="Q17" i="41"/>
  <c r="S17" i="41" s="1"/>
  <c r="Q27" i="41"/>
  <c r="S27" i="41" s="1"/>
  <c r="R27" i="41"/>
  <c r="Q8" i="41"/>
  <c r="S8" i="41" s="1"/>
  <c r="R8" i="41"/>
  <c r="Q155" i="41"/>
  <c r="S155" i="41" s="1"/>
  <c r="R155" i="41"/>
  <c r="Q162" i="41"/>
  <c r="S162" i="41" s="1"/>
  <c r="R162" i="41"/>
  <c r="Q66" i="41"/>
  <c r="S66" i="41" s="1"/>
  <c r="R66" i="41"/>
  <c r="Q81" i="41"/>
  <c r="S81" i="41" s="1"/>
  <c r="R81" i="41"/>
  <c r="T27" i="41" l="1"/>
  <c r="T105" i="41"/>
  <c r="T161" i="41"/>
  <c r="T75" i="41"/>
  <c r="T66" i="41"/>
  <c r="T78" i="41"/>
  <c r="T47" i="41"/>
  <c r="T108" i="41"/>
  <c r="T157" i="41"/>
  <c r="T102" i="41"/>
  <c r="T162" i="41"/>
  <c r="T81" i="41"/>
  <c r="T8" i="41"/>
  <c r="T17" i="41"/>
  <c r="T132" i="41"/>
  <c r="T159" i="41"/>
  <c r="T160" i="41"/>
  <c r="T129" i="41"/>
  <c r="T146" i="41"/>
  <c r="T124" i="41"/>
  <c r="T152" i="41"/>
  <c r="T73" i="41"/>
  <c r="T126" i="41"/>
  <c r="T103" i="41"/>
  <c r="T115" i="41"/>
  <c r="T95" i="41"/>
  <c r="T25" i="41"/>
  <c r="T77" i="41"/>
  <c r="T122" i="41"/>
  <c r="T56" i="41"/>
  <c r="T59" i="41"/>
  <c r="T23" i="41"/>
  <c r="T111" i="41"/>
  <c r="T82" i="41"/>
  <c r="T18" i="41"/>
  <c r="T53" i="41"/>
  <c r="T57" i="41"/>
  <c r="T113" i="41"/>
  <c r="T89" i="41"/>
  <c r="T151" i="41"/>
  <c r="T91" i="41"/>
  <c r="T24" i="41"/>
  <c r="T60" i="41"/>
  <c r="T76" i="41"/>
  <c r="T155" i="41"/>
  <c r="T45" i="41"/>
  <c r="T109" i="41"/>
  <c r="T120" i="41"/>
  <c r="T142" i="41"/>
  <c r="T16" i="41"/>
  <c r="T4" i="41"/>
  <c r="S52" i="36"/>
  <c r="U52" i="36" s="1"/>
  <c r="M52" i="36"/>
  <c r="T52" i="36" s="1"/>
  <c r="S51" i="36"/>
  <c r="U51" i="36" s="1"/>
  <c r="M51" i="36"/>
  <c r="T51" i="36" s="1"/>
  <c r="S50" i="36"/>
  <c r="U50" i="36" s="1"/>
  <c r="M50" i="36"/>
  <c r="T50" i="36" s="1"/>
  <c r="S49" i="36"/>
  <c r="U49" i="36" s="1"/>
  <c r="M49" i="36"/>
  <c r="T49" i="36" s="1"/>
  <c r="S48" i="36"/>
  <c r="U48" i="36" s="1"/>
  <c r="M48" i="36"/>
  <c r="T48" i="36" s="1"/>
  <c r="S47" i="36"/>
  <c r="U47" i="36" s="1"/>
  <c r="M47" i="36"/>
  <c r="T47" i="36" s="1"/>
  <c r="S46" i="36"/>
  <c r="U46" i="36" s="1"/>
  <c r="M46" i="36"/>
  <c r="T46" i="36" s="1"/>
  <c r="S45" i="36"/>
  <c r="U45" i="36" s="1"/>
  <c r="M45" i="36"/>
  <c r="T45" i="36" s="1"/>
  <c r="S44" i="36"/>
  <c r="U44" i="36" s="1"/>
  <c r="M44" i="36"/>
  <c r="T44" i="36" s="1"/>
  <c r="S43" i="36"/>
  <c r="U43" i="36" s="1"/>
  <c r="M43" i="36"/>
  <c r="T43" i="36" s="1"/>
  <c r="U42" i="36"/>
  <c r="S42" i="36"/>
  <c r="M42" i="36"/>
  <c r="T42" i="36" s="1"/>
  <c r="S41" i="36"/>
  <c r="U41" i="36" s="1"/>
  <c r="M41" i="36"/>
  <c r="T41" i="36" s="1"/>
  <c r="S40" i="36"/>
  <c r="U40" i="36" s="1"/>
  <c r="M40" i="36"/>
  <c r="T40" i="36" s="1"/>
  <c r="S39" i="36"/>
  <c r="U39" i="36" s="1"/>
  <c r="M39" i="36"/>
  <c r="T39" i="36" s="1"/>
  <c r="S38" i="36"/>
  <c r="U38" i="36" s="1"/>
  <c r="M38" i="36"/>
  <c r="T38" i="36" s="1"/>
  <c r="S37" i="36"/>
  <c r="U37" i="36" s="1"/>
  <c r="M37" i="36"/>
  <c r="T37" i="36" s="1"/>
  <c r="V37" i="36" s="1"/>
  <c r="S36" i="36"/>
  <c r="U36" i="36" s="1"/>
  <c r="M36" i="36"/>
  <c r="T36" i="36" s="1"/>
  <c r="T35" i="36"/>
  <c r="S35" i="36"/>
  <c r="U35" i="36" s="1"/>
  <c r="M35" i="36"/>
  <c r="S34" i="36"/>
  <c r="U34" i="36" s="1"/>
  <c r="M34" i="36"/>
  <c r="T34" i="36" s="1"/>
  <c r="S33" i="36"/>
  <c r="U33" i="36" s="1"/>
  <c r="M33" i="36"/>
  <c r="T33" i="36" s="1"/>
  <c r="S32" i="36"/>
  <c r="U32" i="36" s="1"/>
  <c r="M32" i="36"/>
  <c r="T32" i="36" s="1"/>
  <c r="S31" i="36"/>
  <c r="U31" i="36" s="1"/>
  <c r="M31" i="36"/>
  <c r="T31" i="36" s="1"/>
  <c r="S30" i="36"/>
  <c r="U30" i="36" s="1"/>
  <c r="M30" i="36"/>
  <c r="T30" i="36" s="1"/>
  <c r="S29" i="36"/>
  <c r="U29" i="36" s="1"/>
  <c r="M29" i="36"/>
  <c r="T29" i="36" s="1"/>
  <c r="S28" i="36"/>
  <c r="U28" i="36" s="1"/>
  <c r="M28" i="36"/>
  <c r="T28" i="36" s="1"/>
  <c r="S27" i="36"/>
  <c r="U27" i="36" s="1"/>
  <c r="M27" i="36"/>
  <c r="T27" i="36" s="1"/>
  <c r="S26" i="36"/>
  <c r="U26" i="36" s="1"/>
  <c r="M26" i="36"/>
  <c r="T26" i="36" s="1"/>
  <c r="S25" i="36"/>
  <c r="U25" i="36" s="1"/>
  <c r="M25" i="36"/>
  <c r="T25" i="36" s="1"/>
  <c r="S24" i="36"/>
  <c r="U24" i="36" s="1"/>
  <c r="M24" i="36"/>
  <c r="T24" i="36" s="1"/>
  <c r="S23" i="36"/>
  <c r="U23" i="36" s="1"/>
  <c r="M23" i="36"/>
  <c r="T23" i="36" s="1"/>
  <c r="S22" i="36"/>
  <c r="U22" i="36" s="1"/>
  <c r="M22" i="36"/>
  <c r="T22" i="36" s="1"/>
  <c r="S21" i="36"/>
  <c r="U21" i="36" s="1"/>
  <c r="M21" i="36"/>
  <c r="T21" i="36" s="1"/>
  <c r="S20" i="36"/>
  <c r="U20" i="36" s="1"/>
  <c r="M20" i="36"/>
  <c r="T20" i="36" s="1"/>
  <c r="S19" i="36"/>
  <c r="U19" i="36" s="1"/>
  <c r="M19" i="36"/>
  <c r="T19" i="36" s="1"/>
  <c r="S18" i="36"/>
  <c r="U18" i="36" s="1"/>
  <c r="M18" i="36"/>
  <c r="T18" i="36" s="1"/>
  <c r="S17" i="36"/>
  <c r="U17" i="36" s="1"/>
  <c r="M17" i="36"/>
  <c r="T17" i="36" s="1"/>
  <c r="S16" i="36"/>
  <c r="U16" i="36" s="1"/>
  <c r="M16" i="36"/>
  <c r="T16" i="36" s="1"/>
  <c r="S15" i="36"/>
  <c r="U15" i="36" s="1"/>
  <c r="M15" i="36"/>
  <c r="T15" i="36" s="1"/>
  <c r="S14" i="36"/>
  <c r="U14" i="36" s="1"/>
  <c r="M14" i="36"/>
  <c r="T14" i="36" s="1"/>
  <c r="S13" i="36"/>
  <c r="U13" i="36" s="1"/>
  <c r="M13" i="36"/>
  <c r="T13" i="36" s="1"/>
  <c r="S12" i="36"/>
  <c r="U12" i="36" s="1"/>
  <c r="M12" i="36"/>
  <c r="T12" i="36" s="1"/>
  <c r="S11" i="36"/>
  <c r="U11" i="36" s="1"/>
  <c r="M11" i="36"/>
  <c r="T11" i="36" s="1"/>
  <c r="S10" i="36"/>
  <c r="U10" i="36" s="1"/>
  <c r="M10" i="36"/>
  <c r="T10" i="36" s="1"/>
  <c r="S9" i="36"/>
  <c r="U9" i="36" s="1"/>
  <c r="M9" i="36"/>
  <c r="T9" i="36" s="1"/>
  <c r="S8" i="36"/>
  <c r="U8" i="36" s="1"/>
  <c r="M8" i="36"/>
  <c r="T8" i="36" s="1"/>
  <c r="S7" i="36"/>
  <c r="U7" i="36" s="1"/>
  <c r="M7" i="36"/>
  <c r="T7" i="36" s="1"/>
  <c r="S6" i="36"/>
  <c r="U6" i="36" s="1"/>
  <c r="M6" i="36"/>
  <c r="T6" i="36" s="1"/>
  <c r="S5" i="36"/>
  <c r="U5" i="36" s="1"/>
  <c r="M5" i="36"/>
  <c r="T5" i="36" s="1"/>
  <c r="S4" i="36"/>
  <c r="U4" i="36" s="1"/>
  <c r="M4" i="36"/>
  <c r="T4" i="36" s="1"/>
  <c r="S3" i="36"/>
  <c r="U3" i="36" s="1"/>
  <c r="M3" i="36"/>
  <c r="T3" i="36" s="1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4" i="5"/>
  <c r="S5" i="5"/>
  <c r="S6" i="5"/>
  <c r="V6" i="36" l="1"/>
  <c r="V8" i="36"/>
  <c r="V47" i="36"/>
  <c r="V33" i="36"/>
  <c r="V51" i="36"/>
  <c r="V42" i="36"/>
  <c r="V30" i="36"/>
  <c r="V34" i="36"/>
  <c r="V22" i="36"/>
  <c r="V46" i="36"/>
  <c r="V7" i="36"/>
  <c r="V10" i="36"/>
  <c r="V38" i="36"/>
  <c r="V39" i="36"/>
  <c r="V43" i="36"/>
  <c r="V12" i="36"/>
  <c r="V20" i="36"/>
  <c r="V26" i="36"/>
  <c r="V3" i="36"/>
  <c r="V14" i="36"/>
  <c r="V17" i="36"/>
  <c r="V19" i="36"/>
  <c r="V23" i="36"/>
  <c r="V4" i="36"/>
  <c r="V16" i="36"/>
  <c r="V24" i="36"/>
  <c r="V28" i="36"/>
  <c r="V32" i="36"/>
  <c r="V35" i="36"/>
  <c r="V50" i="36"/>
  <c r="V18" i="36"/>
  <c r="V5" i="36"/>
  <c r="V21" i="36"/>
  <c r="V36" i="36"/>
  <c r="V9" i="36"/>
  <c r="V11" i="36"/>
  <c r="V25" i="36"/>
  <c r="V27" i="36"/>
  <c r="V40" i="36"/>
  <c r="V44" i="36"/>
  <c r="V48" i="36"/>
  <c r="V52" i="36"/>
  <c r="V13" i="36"/>
  <c r="V15" i="36"/>
  <c r="V29" i="36"/>
  <c r="V31" i="36"/>
  <c r="V41" i="36"/>
  <c r="V45" i="36"/>
  <c r="V49" i="36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3" i="5"/>
  <c r="U4" i="5" l="1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S3" i="5"/>
  <c r="U3" i="5" s="1"/>
  <c r="T29" i="5" l="1"/>
  <c r="V29" i="5" s="1"/>
  <c r="T3" i="5"/>
  <c r="V3" i="5" s="1"/>
  <c r="T4" i="5" l="1"/>
  <c r="V4" i="5" s="1"/>
  <c r="T8" i="5"/>
  <c r="V8" i="5" s="1"/>
  <c r="T12" i="5"/>
  <c r="V12" i="5" s="1"/>
  <c r="T16" i="5"/>
  <c r="V16" i="5" s="1"/>
  <c r="T20" i="5"/>
  <c r="V20" i="5" s="1"/>
  <c r="T23" i="5"/>
  <c r="V23" i="5" s="1"/>
  <c r="T27" i="5"/>
  <c r="V27" i="5" s="1"/>
  <c r="T30" i="5"/>
  <c r="V30" i="5" s="1"/>
  <c r="T42" i="5"/>
  <c r="V42" i="5" s="1"/>
  <c r="T5" i="5"/>
  <c r="V5" i="5" s="1"/>
  <c r="T7" i="5"/>
  <c r="V7" i="5" s="1"/>
  <c r="T9" i="5"/>
  <c r="V9" i="5" s="1"/>
  <c r="T11" i="5"/>
  <c r="V11" i="5" s="1"/>
  <c r="T13" i="5"/>
  <c r="V13" i="5" s="1"/>
  <c r="T15" i="5"/>
  <c r="V15" i="5" s="1"/>
  <c r="T17" i="5"/>
  <c r="V17" i="5" s="1"/>
  <c r="T19" i="5"/>
  <c r="V19" i="5" s="1"/>
  <c r="T21" i="5"/>
  <c r="V21" i="5" s="1"/>
  <c r="T22" i="5"/>
  <c r="V22" i="5" s="1"/>
  <c r="T24" i="5"/>
  <c r="V24" i="5" s="1"/>
  <c r="T26" i="5"/>
  <c r="V26" i="5" s="1"/>
  <c r="T28" i="5"/>
  <c r="V28" i="5" s="1"/>
  <c r="T31" i="5"/>
  <c r="V31" i="5" s="1"/>
  <c r="T33" i="5"/>
  <c r="V33" i="5" s="1"/>
  <c r="T35" i="5"/>
  <c r="V35" i="5" s="1"/>
  <c r="T37" i="5"/>
  <c r="V37" i="5" s="1"/>
  <c r="T39" i="5"/>
  <c r="V39" i="5" s="1"/>
  <c r="T41" i="5"/>
  <c r="V41" i="5" s="1"/>
  <c r="T43" i="5"/>
  <c r="V43" i="5" s="1"/>
  <c r="T45" i="5"/>
  <c r="V45" i="5" s="1"/>
  <c r="T47" i="5"/>
  <c r="V47" i="5" s="1"/>
  <c r="T49" i="5"/>
  <c r="V49" i="5" s="1"/>
  <c r="T51" i="5"/>
  <c r="V51" i="5" s="1"/>
  <c r="T53" i="5"/>
  <c r="V53" i="5" s="1"/>
  <c r="T6" i="5"/>
  <c r="V6" i="5" s="1"/>
  <c r="T10" i="5"/>
  <c r="V10" i="5" s="1"/>
  <c r="T14" i="5"/>
  <c r="V14" i="5" s="1"/>
  <c r="T18" i="5"/>
  <c r="V18" i="5" s="1"/>
  <c r="T25" i="5"/>
  <c r="V25" i="5" s="1"/>
  <c r="T32" i="5"/>
  <c r="V32" i="5" s="1"/>
  <c r="T34" i="5"/>
  <c r="V34" i="5" s="1"/>
  <c r="T36" i="5"/>
  <c r="V36" i="5" s="1"/>
  <c r="T38" i="5"/>
  <c r="V38" i="5" s="1"/>
  <c r="T40" i="5"/>
  <c r="V40" i="5" s="1"/>
  <c r="T44" i="5"/>
  <c r="V44" i="5" s="1"/>
  <c r="T46" i="5"/>
  <c r="V46" i="5" s="1"/>
  <c r="T48" i="5"/>
  <c r="V48" i="5" s="1"/>
  <c r="T50" i="5"/>
  <c r="V50" i="5" s="1"/>
  <c r="T52" i="5"/>
  <c r="V52" i="5" s="1"/>
  <c r="U38" i="42"/>
  <c r="U39" i="46"/>
  <c r="K39" i="46"/>
  <c r="L39" i="46"/>
  <c r="S39" i="46"/>
  <c r="S39" i="42"/>
  <c r="U39" i="42"/>
  <c r="S40" i="46"/>
  <c r="U40" i="46"/>
  <c r="K39" i="42"/>
  <c r="L39" i="42"/>
  <c r="K40" i="46"/>
  <c r="L40" i="46"/>
  <c r="K38" i="42"/>
  <c r="L38" i="42"/>
  <c r="S38" i="42"/>
</calcChain>
</file>

<file path=xl/sharedStrings.xml><?xml version="1.0" encoding="utf-8"?>
<sst xmlns="http://schemas.openxmlformats.org/spreadsheetml/2006/main" count="10195" uniqueCount="915">
  <si>
    <t>ลำดับ</t>
  </si>
  <si>
    <t>เลขที่สมัคร</t>
  </si>
  <si>
    <t>คำนำหน้า</t>
  </si>
  <si>
    <t xml:space="preserve">ชื่อ </t>
  </si>
  <si>
    <t>สกุล</t>
  </si>
  <si>
    <t>ประเภท</t>
  </si>
  <si>
    <t>โรงเรียน</t>
  </si>
  <si>
    <t>คณิตศาสตร์</t>
  </si>
  <si>
    <t>ภาษาไทย</t>
  </si>
  <si>
    <t>ภาษาอังกฤษ</t>
  </si>
  <si>
    <t>วิทยาศาสตร์</t>
  </si>
  <si>
    <t>สังคมศึกษา</t>
  </si>
  <si>
    <t>ร้อยละ 20 (จากโอเน็ต)</t>
  </si>
  <si>
    <t>ร้อยละ 80 (จากสอบ)</t>
  </si>
  <si>
    <t>คะแนน O-NET</t>
  </si>
  <si>
    <t>คะแนนสอบ</t>
  </si>
  <si>
    <t>รวมโอเน็ต 5 วิชา</t>
  </si>
  <si>
    <t>รวมสอบ</t>
  </si>
  <si>
    <t>รวม 500+250 (20+80)</t>
  </si>
  <si>
    <t>นางสาว</t>
  </si>
  <si>
    <t>หทัยทิพย์</t>
  </si>
  <si>
    <t>บุญเสือ</t>
  </si>
  <si>
    <t>ทั่วไป</t>
  </si>
  <si>
    <t>พิชัย</t>
  </si>
  <si>
    <t>นาย</t>
  </si>
  <si>
    <t>ชานันท์</t>
  </si>
  <si>
    <t>แก้วหลำ</t>
  </si>
  <si>
    <t>เด็กชาย</t>
  </si>
  <si>
    <t>วรกฤษ</t>
  </si>
  <si>
    <t>ทองคำ</t>
  </si>
  <si>
    <t>ดาราพิทยาคม</t>
  </si>
  <si>
    <t>กัญจน์</t>
  </si>
  <si>
    <t>วิรัชลาภ</t>
  </si>
  <si>
    <t>เด็กหญิง</t>
  </si>
  <si>
    <t>ปณิตา</t>
  </si>
  <si>
    <t>ศรีโสภา</t>
  </si>
  <si>
    <t>บ้านโคนพิทยา</t>
  </si>
  <si>
    <t>ภาสกร</t>
  </si>
  <si>
    <t>อารี</t>
  </si>
  <si>
    <t>ชุมชนบ้านดง</t>
  </si>
  <si>
    <t>สหโชค</t>
  </si>
  <si>
    <t>ทองกลม</t>
  </si>
  <si>
    <t>อิศราวุธ</t>
  </si>
  <si>
    <t>ภู่เสือ</t>
  </si>
  <si>
    <t>สหรัฐ</t>
  </si>
  <si>
    <t>มีมาสุข</t>
  </si>
  <si>
    <t>ก้องภพ</t>
  </si>
  <si>
    <t>เดชคงคา</t>
  </si>
  <si>
    <t>อดิสรณ์</t>
  </si>
  <si>
    <t>วรรณวสาร</t>
  </si>
  <si>
    <t>ศรีนคร</t>
  </si>
  <si>
    <t>สิทธิกร</t>
  </si>
  <si>
    <t>วงศ์แสนศรี</t>
  </si>
  <si>
    <t>เอกภพ</t>
  </si>
  <si>
    <t>ปรางมาศ</t>
  </si>
  <si>
    <t>บ้านหนองไผ่</t>
  </si>
  <si>
    <t>พรพณา</t>
  </si>
  <si>
    <t>แก้วมณี</t>
  </si>
  <si>
    <t>จิราพัชร</t>
  </si>
  <si>
    <t>กิจพิชัย</t>
  </si>
  <si>
    <t>บ้านบึงท่ายวน</t>
  </si>
  <si>
    <t>อุษณียาภรณ์</t>
  </si>
  <si>
    <t>บำรุงไทย</t>
  </si>
  <si>
    <t>อธิกรณ์</t>
  </si>
  <si>
    <t>ตรีพุฒ</t>
  </si>
  <si>
    <t>บ้านนายาง</t>
  </si>
  <si>
    <t>อริสา</t>
  </si>
  <si>
    <t>โชติช่วง</t>
  </si>
  <si>
    <t>บ้านชำสอง</t>
  </si>
  <si>
    <t>นันทิดา</t>
  </si>
  <si>
    <t>ก่านแก้ว</t>
  </si>
  <si>
    <t>นวพล</t>
  </si>
  <si>
    <t>รอดภัย</t>
  </si>
  <si>
    <t>ภูวนาท</t>
  </si>
  <si>
    <t>คุ้มทัศ</t>
  </si>
  <si>
    <t>ปาณิศา</t>
  </si>
  <si>
    <t>บุญยัง</t>
  </si>
  <si>
    <t>วันชัย</t>
  </si>
  <si>
    <t>อินทร์สารีย์</t>
  </si>
  <si>
    <t>อลิษา</t>
  </si>
  <si>
    <t>คำผิว</t>
  </si>
  <si>
    <t>ขวัญฤดี</t>
  </si>
  <si>
    <t>สอนทรัพย์</t>
  </si>
  <si>
    <t>สุกัญญา</t>
  </si>
  <si>
    <t>นุ่มสีหมอก</t>
  </si>
  <si>
    <t>จริวัฒน์</t>
  </si>
  <si>
    <t>ห้องบัว</t>
  </si>
  <si>
    <t>ชรินรัตน์</t>
  </si>
  <si>
    <t>บุตรบุญ</t>
  </si>
  <si>
    <t>นาอินวิทยาคม</t>
  </si>
  <si>
    <t>ณิชกานต์</t>
  </si>
  <si>
    <t>มีสุข</t>
  </si>
  <si>
    <t>ปรายฟ้า</t>
  </si>
  <si>
    <t>เทียมศรี</t>
  </si>
  <si>
    <t>ชญาดา</t>
  </si>
  <si>
    <t>จันทร์ดำ</t>
  </si>
  <si>
    <t>ธนวัฒน์</t>
  </si>
  <si>
    <t>เม่นวังแดง</t>
  </si>
  <si>
    <t>อิทธิพล</t>
  </si>
  <si>
    <t>กวนไวยบุตร</t>
  </si>
  <si>
    <t>รรศกร</t>
  </si>
  <si>
    <t>พลูด้วง</t>
  </si>
  <si>
    <t>ศรชัย</t>
  </si>
  <si>
    <t>คำพืช</t>
  </si>
  <si>
    <t>ณัฐพงษ์</t>
  </si>
  <si>
    <t>แท่นทอง</t>
  </si>
  <si>
    <t>มุกวรี</t>
  </si>
  <si>
    <t>อุ่มภูธร</t>
  </si>
  <si>
    <t>ภิภารัตน์</t>
  </si>
  <si>
    <t>ธูปยิ้ม</t>
  </si>
  <si>
    <t>กานตภัค</t>
  </si>
  <si>
    <t>บุญศิริ</t>
  </si>
  <si>
    <t>ปิยะมาศ</t>
  </si>
  <si>
    <t>ทองอินทร์</t>
  </si>
  <si>
    <t xml:space="preserve"> นาย</t>
  </si>
  <si>
    <t xml:space="preserve"> พีรวัฒน์</t>
  </si>
  <si>
    <t>บ้านบุ่งวิทยา</t>
  </si>
  <si>
    <t>พรรณทอง</t>
  </si>
  <si>
    <t>นามเสนาะ</t>
  </si>
  <si>
    <t>ก้องภิภพ</t>
  </si>
  <si>
    <t>กงล้อม</t>
  </si>
  <si>
    <t>อุตรดิตถ์ดรุณี</t>
  </si>
  <si>
    <t>ปวันรัตน์</t>
  </si>
  <si>
    <t>ยิ้มสามเสน</t>
  </si>
  <si>
    <t>อัญชลี</t>
  </si>
  <si>
    <t>โคเกิด</t>
  </si>
  <si>
    <t>วาสนา</t>
  </si>
  <si>
    <t>รุ่งสองแคว</t>
  </si>
  <si>
    <t>ชาญณรงค์</t>
  </si>
  <si>
    <t>เอี่ยมชื่น</t>
  </si>
  <si>
    <t>N400014</t>
  </si>
  <si>
    <t>N400002</t>
  </si>
  <si>
    <t>N461005</t>
  </si>
  <si>
    <t>N400007</t>
  </si>
  <si>
    <t>N461006</t>
  </si>
  <si>
    <t>N461016</t>
  </si>
  <si>
    <t>N400015</t>
  </si>
  <si>
    <t>N400005</t>
  </si>
  <si>
    <t>N400004</t>
  </si>
  <si>
    <t>N400006</t>
  </si>
  <si>
    <t>N461004</t>
  </si>
  <si>
    <t>N400017</t>
  </si>
  <si>
    <t>N461014</t>
  </si>
  <si>
    <t>N400018</t>
  </si>
  <si>
    <t>N461018</t>
  </si>
  <si>
    <t>N400009</t>
  </si>
  <si>
    <t>N461010</t>
  </si>
  <si>
    <t>N461036</t>
  </si>
  <si>
    <t>N461024</t>
  </si>
  <si>
    <t>N461020</t>
  </si>
  <si>
    <t>N461029</t>
  </si>
  <si>
    <t>N461019</t>
  </si>
  <si>
    <t>N461023</t>
  </si>
  <si>
    <t>N461009</t>
  </si>
  <si>
    <t>N461028</t>
  </si>
  <si>
    <t>N461021</t>
  </si>
  <si>
    <t>N400016</t>
  </si>
  <si>
    <t>N461053</t>
  </si>
  <si>
    <t>N461041</t>
  </si>
  <si>
    <t>N461025</t>
  </si>
  <si>
    <t>N461039</t>
  </si>
  <si>
    <t>N400022</t>
  </si>
  <si>
    <t>N400023</t>
  </si>
  <si>
    <t>N400025</t>
  </si>
  <si>
    <t>N461008</t>
  </si>
  <si>
    <t>N400024</t>
  </si>
  <si>
    <t>N461012</t>
  </si>
  <si>
    <t>N461022</t>
  </si>
  <si>
    <t>N400013</t>
  </si>
  <si>
    <t>N400012</t>
  </si>
  <si>
    <t>N461043</t>
  </si>
  <si>
    <t>N461013</t>
  </si>
  <si>
    <t>N461040</t>
  </si>
  <si>
    <t>N461038</t>
  </si>
  <si>
    <t>N461037</t>
  </si>
  <si>
    <t>N461042</t>
  </si>
  <si>
    <t>ลำดับที่</t>
  </si>
  <si>
    <t>เลขที่ใบสมัคร</t>
  </si>
  <si>
    <t>เลขประจำตัว</t>
  </si>
  <si>
    <t xml:space="preserve">ชื่อ - สกุล </t>
  </si>
  <si>
    <t>เวลาเรียน</t>
  </si>
  <si>
    <t>ผลการเรียน 5 ภาค</t>
  </si>
  <si>
    <t>หมายเหตุ</t>
  </si>
  <si>
    <t>000116</t>
  </si>
  <si>
    <t>ปุณยาพร</t>
  </si>
  <si>
    <t>กันชูผล</t>
  </si>
  <si>
    <t>2</t>
  </si>
  <si>
    <t>3.98</t>
  </si>
  <si>
    <t>000038</t>
  </si>
  <si>
    <t>เนยทิพย์</t>
  </si>
  <si>
    <t>สีนวลอิน</t>
  </si>
  <si>
    <t>6</t>
  </si>
  <si>
    <t>2.42</t>
  </si>
  <si>
    <t>000152</t>
  </si>
  <si>
    <t>อินทุภา</t>
  </si>
  <si>
    <t>สุขเสงี่ยม</t>
  </si>
  <si>
    <t>000127</t>
  </si>
  <si>
    <t>อาทิตยา</t>
  </si>
  <si>
    <t>รำพรรณ</t>
  </si>
  <si>
    <t>ดท</t>
  </si>
  <si>
    <t>000122</t>
  </si>
  <si>
    <t>กาญจนา</t>
  </si>
  <si>
    <t>มีนาค</t>
  </si>
  <si>
    <t>2.41</t>
  </si>
  <si>
    <t>000108</t>
  </si>
  <si>
    <t>ชนาธิป</t>
  </si>
  <si>
    <t>บุญต่อ</t>
  </si>
  <si>
    <t>2.40</t>
  </si>
  <si>
    <t>000136</t>
  </si>
  <si>
    <t>จิตราพร</t>
  </si>
  <si>
    <t>ทรัพย์สังข์</t>
  </si>
  <si>
    <t>3.81</t>
  </si>
  <si>
    <t>000093</t>
  </si>
  <si>
    <t>รัตนาพร</t>
  </si>
  <si>
    <t>เม่นชาวนา</t>
  </si>
  <si>
    <t>5</t>
  </si>
  <si>
    <t>2.39</t>
  </si>
  <si>
    <t>000145</t>
  </si>
  <si>
    <t>สิทธิชัย</t>
  </si>
  <si>
    <t>ไกลบุญมี</t>
  </si>
  <si>
    <t>3.77</t>
  </si>
  <si>
    <t>000149</t>
  </si>
  <si>
    <t>อินทิรา</t>
  </si>
  <si>
    <t>แก้วสอาด</t>
  </si>
  <si>
    <t>3.74</t>
  </si>
  <si>
    <t>000138</t>
  </si>
  <si>
    <t>อาริสา</t>
  </si>
  <si>
    <t>ลาเกี้ยว</t>
  </si>
  <si>
    <t>3.70</t>
  </si>
  <si>
    <t>000011</t>
  </si>
  <si>
    <t>ปนัดดา</t>
  </si>
  <si>
    <t>ขำทอง</t>
  </si>
  <si>
    <t>3</t>
  </si>
  <si>
    <t>000167</t>
  </si>
  <si>
    <t>000076</t>
  </si>
  <si>
    <t>นลธวัฒน์</t>
  </si>
  <si>
    <t>ภูกัน</t>
  </si>
  <si>
    <t>2.36</t>
  </si>
  <si>
    <t>000105</t>
  </si>
  <si>
    <t>ทองแย้ม</t>
  </si>
  <si>
    <t>ดก</t>
  </si>
  <si>
    <t>000005</t>
  </si>
  <si>
    <t>ชญาภา</t>
  </si>
  <si>
    <t>อินมาสม</t>
  </si>
  <si>
    <t>3.63</t>
  </si>
  <si>
    <t>000098</t>
  </si>
  <si>
    <t>สุรียันห์</t>
  </si>
  <si>
    <t>เสาร์แดน</t>
  </si>
  <si>
    <t>2.34</t>
  </si>
  <si>
    <t>000080</t>
  </si>
  <si>
    <t>วาคิม</t>
  </si>
  <si>
    <t>ก่ำมา</t>
  </si>
  <si>
    <t>2.32</t>
  </si>
  <si>
    <t>000135</t>
  </si>
  <si>
    <t>ศุภากร</t>
  </si>
  <si>
    <t>ทัดนาค</t>
  </si>
  <si>
    <t>3.59</t>
  </si>
  <si>
    <t>000008</t>
  </si>
  <si>
    <t>พงศกร</t>
  </si>
  <si>
    <t>อุดมศักดิ์</t>
  </si>
  <si>
    <t>000094</t>
  </si>
  <si>
    <t>อัญชนา</t>
  </si>
  <si>
    <t>พิวิโส</t>
  </si>
  <si>
    <t>000171</t>
  </si>
  <si>
    <t>จิรกิตต์</t>
  </si>
  <si>
    <t>บุญนวล</t>
  </si>
  <si>
    <t>4</t>
  </si>
  <si>
    <t>2.31</t>
  </si>
  <si>
    <t>000010</t>
  </si>
  <si>
    <t>เบญญาภา</t>
  </si>
  <si>
    <t>กิ่งกาหลง</t>
  </si>
  <si>
    <t>3.51</t>
  </si>
  <si>
    <t>000003</t>
  </si>
  <si>
    <t>ธัญวรัตน์</t>
  </si>
  <si>
    <t>แดงมี</t>
  </si>
  <si>
    <t>3.50</t>
  </si>
  <si>
    <t>000101</t>
  </si>
  <si>
    <t>สกุณา</t>
  </si>
  <si>
    <t>เทียนมี</t>
  </si>
  <si>
    <t>3.49</t>
  </si>
  <si>
    <t>000204</t>
  </si>
  <si>
    <t>22880</t>
  </si>
  <si>
    <t>ธีร์วรา</t>
  </si>
  <si>
    <t>กลิ่นหนู</t>
  </si>
  <si>
    <t>1</t>
  </si>
  <si>
    <t>3.48</t>
  </si>
  <si>
    <t>000041</t>
  </si>
  <si>
    <t>ยุทธพงษ์</t>
  </si>
  <si>
    <t>สมเภช</t>
  </si>
  <si>
    <t>3.47</t>
  </si>
  <si>
    <t>000018</t>
  </si>
  <si>
    <t>แสงเทียนประไพ</t>
  </si>
  <si>
    <t>2.30</t>
  </si>
  <si>
    <t>000203</t>
  </si>
  <si>
    <t>ณัฐวุธ</t>
  </si>
  <si>
    <t>น้อยม่วงตาล</t>
  </si>
  <si>
    <t>3.45</t>
  </si>
  <si>
    <t>000144</t>
  </si>
  <si>
    <t>วิษณุ</t>
  </si>
  <si>
    <t>เพชรแหน</t>
  </si>
  <si>
    <t>3.44</t>
  </si>
  <si>
    <t>000142</t>
  </si>
  <si>
    <t>พิณลดา</t>
  </si>
  <si>
    <t>พิลาบุตร</t>
  </si>
  <si>
    <t>000061</t>
  </si>
  <si>
    <t>ปัฐวีกานต์</t>
  </si>
  <si>
    <t>2.29</t>
  </si>
  <si>
    <t>000044</t>
  </si>
  <si>
    <t>วัชรพล</t>
  </si>
  <si>
    <t>สาถิน</t>
  </si>
  <si>
    <t>2.27</t>
  </si>
  <si>
    <t>000084</t>
  </si>
  <si>
    <t>ภัทรพร</t>
  </si>
  <si>
    <t>พิมพิลา</t>
  </si>
  <si>
    <t>3.42</t>
  </si>
  <si>
    <t>000012</t>
  </si>
  <si>
    <t>อักษราภัค</t>
  </si>
  <si>
    <t>เพ็ชรอินทร์</t>
  </si>
  <si>
    <t>000081</t>
  </si>
  <si>
    <t>ตุลาการ</t>
  </si>
  <si>
    <t>ยิ้มสรวน</t>
  </si>
  <si>
    <t>2.24</t>
  </si>
  <si>
    <t>000035</t>
  </si>
  <si>
    <t>ศิวกร</t>
  </si>
  <si>
    <t>อินเพ็ญ</t>
  </si>
  <si>
    <t>2.22</t>
  </si>
  <si>
    <t>000062</t>
  </si>
  <si>
    <t>ชนัญชิดา</t>
  </si>
  <si>
    <t>พบร่มเย็น</t>
  </si>
  <si>
    <t>3.40</t>
  </si>
  <si>
    <t>000091</t>
  </si>
  <si>
    <t>แพรวา</t>
  </si>
  <si>
    <t>เอี่ยมต่อ</t>
  </si>
  <si>
    <t>000097</t>
  </si>
  <si>
    <t>วรรณิษา</t>
  </si>
  <si>
    <t>สุขผดุง</t>
  </si>
  <si>
    <t>000133</t>
  </si>
  <si>
    <t>สุภาพร</t>
  </si>
  <si>
    <t>3.39</t>
  </si>
  <si>
    <t>000120</t>
  </si>
  <si>
    <t>ปภาดา</t>
  </si>
  <si>
    <t>อยู่ยา</t>
  </si>
  <si>
    <t>3.38</t>
  </si>
  <si>
    <t>000165</t>
  </si>
  <si>
    <t>อิ่นมีกุล</t>
  </si>
  <si>
    <t>000099</t>
  </si>
  <si>
    <t>อารยา</t>
  </si>
  <si>
    <t>ปานสว่าง</t>
  </si>
  <si>
    <t>3.37</t>
  </si>
  <si>
    <t>000128</t>
  </si>
  <si>
    <t>จิตรชฎาพร</t>
  </si>
  <si>
    <t>พันธุ์สวัสดิ์</t>
  </si>
  <si>
    <t>3.33</t>
  </si>
  <si>
    <t>000009</t>
  </si>
  <si>
    <t>ศุภโชค</t>
  </si>
  <si>
    <t>ใจบุญ</t>
  </si>
  <si>
    <t>000036</t>
  </si>
  <si>
    <t>นลธาวี</t>
  </si>
  <si>
    <t>บุญคุณ</t>
  </si>
  <si>
    <t>2.21</t>
  </si>
  <si>
    <t>000158</t>
  </si>
  <si>
    <t>มนัสชนก</t>
  </si>
  <si>
    <t>รู้ธรรม</t>
  </si>
  <si>
    <t>3.31</t>
  </si>
  <si>
    <t>000066</t>
  </si>
  <si>
    <t>กัญญาณี</t>
  </si>
  <si>
    <t>เมืองเสือ</t>
  </si>
  <si>
    <t>000042</t>
  </si>
  <si>
    <t>ธีรดา</t>
  </si>
  <si>
    <t>มูลอ้าย</t>
  </si>
  <si>
    <t>3.30</t>
  </si>
  <si>
    <t>000139</t>
  </si>
  <si>
    <t>ปพิชญา</t>
  </si>
  <si>
    <t>ดาทอง</t>
  </si>
  <si>
    <t>3.29</t>
  </si>
  <si>
    <t>000051</t>
  </si>
  <si>
    <t>สุพัตรา</t>
  </si>
  <si>
    <t>โตเมทิน</t>
  </si>
  <si>
    <t>000087</t>
  </si>
  <si>
    <t>กิติยาภรณ์</t>
  </si>
  <si>
    <t>อิ่มเพ็ง</t>
  </si>
  <si>
    <t>3.28</t>
  </si>
  <si>
    <t>000143</t>
  </si>
  <si>
    <t>ชาญาดา</t>
  </si>
  <si>
    <t>น้อยหัวหาด</t>
  </si>
  <si>
    <t>3.26</t>
  </si>
  <si>
    <t>000156</t>
  </si>
  <si>
    <t>สุทธิดา</t>
  </si>
  <si>
    <t>มั่นฤทธิ์</t>
  </si>
  <si>
    <t>000033</t>
  </si>
  <si>
    <t>ชัชวาลย์</t>
  </si>
  <si>
    <t>โล่ห์ประเสริฐ</t>
  </si>
  <si>
    <t>2.20</t>
  </si>
  <si>
    <t>000119</t>
  </si>
  <si>
    <t>สวรรยา</t>
  </si>
  <si>
    <t>ประทุมทอง</t>
  </si>
  <si>
    <t>3.25</t>
  </si>
  <si>
    <t>000056</t>
  </si>
  <si>
    <t>อภิชญา</t>
  </si>
  <si>
    <t>เชียเชื้อ</t>
  </si>
  <si>
    <t>000183</t>
  </si>
  <si>
    <t>22869</t>
  </si>
  <si>
    <t>วิริยะ</t>
  </si>
  <si>
    <t>บัวนุช</t>
  </si>
  <si>
    <t>3.18</t>
  </si>
  <si>
    <t>000053</t>
  </si>
  <si>
    <t>ศิรดา</t>
  </si>
  <si>
    <t>อยู่สา</t>
  </si>
  <si>
    <t>000151</t>
  </si>
  <si>
    <t>บุญฑริกา</t>
  </si>
  <si>
    <t>ทองอู๋</t>
  </si>
  <si>
    <t>000057</t>
  </si>
  <si>
    <t>มนตรี</t>
  </si>
  <si>
    <t>จันทร์หอม</t>
  </si>
  <si>
    <t>3.17</t>
  </si>
  <si>
    <t>000109</t>
  </si>
  <si>
    <t>พรนภา</t>
  </si>
  <si>
    <t>กิจสวน</t>
  </si>
  <si>
    <t>000198</t>
  </si>
  <si>
    <t>22897</t>
  </si>
  <si>
    <t>อธิชา</t>
  </si>
  <si>
    <t>กล่ำเถื่อน</t>
  </si>
  <si>
    <t>3.15</t>
  </si>
  <si>
    <t>000146</t>
  </si>
  <si>
    <t>กัลยา</t>
  </si>
  <si>
    <t>เพ็ชร์น่วม</t>
  </si>
  <si>
    <t>000103</t>
  </si>
  <si>
    <t>จุ้ยสีแก้ว</t>
  </si>
  <si>
    <t>000001</t>
  </si>
  <si>
    <t>ครองขวัญ</t>
  </si>
  <si>
    <t>สิงห์ตา</t>
  </si>
  <si>
    <t>3.14</t>
  </si>
  <si>
    <t>000177</t>
  </si>
  <si>
    <t>เนตรธิดา</t>
  </si>
  <si>
    <t>แดงดี</t>
  </si>
  <si>
    <t>3.12</t>
  </si>
  <si>
    <t>000168</t>
  </si>
  <si>
    <t>มงคลโชคชัย</t>
  </si>
  <si>
    <t>คงประจักษ์</t>
  </si>
  <si>
    <t>3.11</t>
  </si>
  <si>
    <t>000129</t>
  </si>
  <si>
    <t>มีเจตนา</t>
  </si>
  <si>
    <t>3.10</t>
  </si>
  <si>
    <t>000085</t>
  </si>
  <si>
    <t>ณัชชยา</t>
  </si>
  <si>
    <t>พัฒนาพงศ์ชัย</t>
  </si>
  <si>
    <t>3.08</t>
  </si>
  <si>
    <t>000052</t>
  </si>
  <si>
    <t>สุธินี</t>
  </si>
  <si>
    <t>พิพัฒธากร</t>
  </si>
  <si>
    <t>000021</t>
  </si>
  <si>
    <t>อมิตา</t>
  </si>
  <si>
    <t>มาลาหอม</t>
  </si>
  <si>
    <t>3.07</t>
  </si>
  <si>
    <t>000089</t>
  </si>
  <si>
    <t>ฐิติมาภรณ์</t>
  </si>
  <si>
    <t>ตรีบำรุง</t>
  </si>
  <si>
    <t>000007</t>
  </si>
  <si>
    <t>พิมพรรณ</t>
  </si>
  <si>
    <t>สีมา</t>
  </si>
  <si>
    <t>3.06</t>
  </si>
  <si>
    <t>000004</t>
  </si>
  <si>
    <t>ศุภลักษณ์</t>
  </si>
  <si>
    <t>บัวเถียร</t>
  </si>
  <si>
    <t>000006</t>
  </si>
  <si>
    <t>ณัฐณิชา</t>
  </si>
  <si>
    <t>อารยพงศ์สกุล</t>
  </si>
  <si>
    <t>000194</t>
  </si>
  <si>
    <t>มธุมาส</t>
  </si>
  <si>
    <t>จูนก</t>
  </si>
  <si>
    <t>000209</t>
  </si>
  <si>
    <t>22866</t>
  </si>
  <si>
    <t>ภัณฑบดี</t>
  </si>
  <si>
    <t>อุปการี</t>
  </si>
  <si>
    <t>000045</t>
  </si>
  <si>
    <t>รักษา</t>
  </si>
  <si>
    <t>2.19</t>
  </si>
  <si>
    <t>000070</t>
  </si>
  <si>
    <t>ณัฐนรี</t>
  </si>
  <si>
    <t>สุขตะกู</t>
  </si>
  <si>
    <t>3.05</t>
  </si>
  <si>
    <t>000221</t>
  </si>
  <si>
    <t>แสงเมือง</t>
  </si>
  <si>
    <t>000147</t>
  </si>
  <si>
    <t>ภูริณัฐ</t>
  </si>
  <si>
    <t>โสภา</t>
  </si>
  <si>
    <t>3.04</t>
  </si>
  <si>
    <t>000002</t>
  </si>
  <si>
    <t>เจริญชัย</t>
  </si>
  <si>
    <t>โตดประโคน</t>
  </si>
  <si>
    <t>000064</t>
  </si>
  <si>
    <t>ภัทรวรินทร์</t>
  </si>
  <si>
    <t>จุ้ยมาก</t>
  </si>
  <si>
    <t>3.00</t>
  </si>
  <si>
    <t>000019</t>
  </si>
  <si>
    <t>พัชรีภรณ์</t>
  </si>
  <si>
    <t>บุญคง</t>
  </si>
  <si>
    <t>000166</t>
  </si>
  <si>
    <t>เวชพิสิทธ์</t>
  </si>
  <si>
    <t>ทวีลาภ</t>
  </si>
  <si>
    <t>2.99</t>
  </si>
  <si>
    <t>000086</t>
  </si>
  <si>
    <t>ธันย์ชนก</t>
  </si>
  <si>
    <t>มั่นคง</t>
  </si>
  <si>
    <t>2.94</t>
  </si>
  <si>
    <t>000184</t>
  </si>
  <si>
    <t>22864</t>
  </si>
  <si>
    <t>แทนคุณ</t>
  </si>
  <si>
    <t>ท้วมดี</t>
  </si>
  <si>
    <t>2.93</t>
  </si>
  <si>
    <t>000020</t>
  </si>
  <si>
    <t>ภัทรวดี</t>
  </si>
  <si>
    <t>อ้นน้อย</t>
  </si>
  <si>
    <t>000090</t>
  </si>
  <si>
    <t>ภคพร</t>
  </si>
  <si>
    <t>พุ่มพันฆ้อง</t>
  </si>
  <si>
    <t>2.92</t>
  </si>
  <si>
    <t>000185</t>
  </si>
  <si>
    <t>22862</t>
  </si>
  <si>
    <t>ณัฐภัทร์</t>
  </si>
  <si>
    <t>ฮวดเกิด</t>
  </si>
  <si>
    <t>2.91</t>
  </si>
  <si>
    <t>000022</t>
  </si>
  <si>
    <t>ปิยธิดา</t>
  </si>
  <si>
    <t>บุญฤทธิ์</t>
  </si>
  <si>
    <t>2.90</t>
  </si>
  <si>
    <t>000107</t>
  </si>
  <si>
    <t>ธนพร</t>
  </si>
  <si>
    <t>ทองคุ้ย</t>
  </si>
  <si>
    <t>000124</t>
  </si>
  <si>
    <t>สุพพัตรา</t>
  </si>
  <si>
    <t>จูป่าแดด</t>
  </si>
  <si>
    <t>2.88</t>
  </si>
  <si>
    <t>000039</t>
  </si>
  <si>
    <t>สุนันทา</t>
  </si>
  <si>
    <t>รอดบาง</t>
  </si>
  <si>
    <t>000013</t>
  </si>
  <si>
    <t>นิลมณี</t>
  </si>
  <si>
    <t>เศรษฐิศักดิ์โก</t>
  </si>
  <si>
    <t>2.87</t>
  </si>
  <si>
    <t>000028</t>
  </si>
  <si>
    <t>สมเกียรติ</t>
  </si>
  <si>
    <t>เขียวขำ</t>
  </si>
  <si>
    <t>000178</t>
  </si>
  <si>
    <t>จีรนันท์</t>
  </si>
  <si>
    <t>หลวงวังแดง</t>
  </si>
  <si>
    <t>000016</t>
  </si>
  <si>
    <t>ฐิติกา</t>
  </si>
  <si>
    <t>กล่ำเชาว์</t>
  </si>
  <si>
    <t>000054</t>
  </si>
  <si>
    <t>จิราภรณ์</t>
  </si>
  <si>
    <t>อ่อนอรุณ</t>
  </si>
  <si>
    <t>2.86</t>
  </si>
  <si>
    <t>000058</t>
  </si>
  <si>
    <t>อัษฎายุธ</t>
  </si>
  <si>
    <t>มาศรี</t>
  </si>
  <si>
    <t>000014</t>
  </si>
  <si>
    <t>ณัจฉรียา</t>
  </si>
  <si>
    <t>ศรีสุนาครัว</t>
  </si>
  <si>
    <t>000015</t>
  </si>
  <si>
    <t>ศุภิสรา</t>
  </si>
  <si>
    <t>ไกรจันทร์</t>
  </si>
  <si>
    <t>000025</t>
  </si>
  <si>
    <t>วิมลมงคลพร</t>
  </si>
  <si>
    <t>2.85</t>
  </si>
  <si>
    <t>000140</t>
  </si>
  <si>
    <t>วิริยะดิลก</t>
  </si>
  <si>
    <t>2.84</t>
  </si>
  <si>
    <t>000111</t>
  </si>
  <si>
    <t>กุลนัฐ</t>
  </si>
  <si>
    <t>มากม่วงตาล</t>
  </si>
  <si>
    <t>คห</t>
  </si>
  <si>
    <t>000112</t>
  </si>
  <si>
    <t>สิริรัตน์</t>
  </si>
  <si>
    <t>รอดหุ่น</t>
  </si>
  <si>
    <t>2.83</t>
  </si>
  <si>
    <t>000172</t>
  </si>
  <si>
    <t>ณนธวัชร</t>
  </si>
  <si>
    <t>โพธิ์เต็ม</t>
  </si>
  <si>
    <t>2.80</t>
  </si>
  <si>
    <t>000113</t>
  </si>
  <si>
    <t>กัลยารัตน์</t>
  </si>
  <si>
    <t>น้ำกรอง</t>
  </si>
  <si>
    <t>พณ</t>
  </si>
  <si>
    <t>000092</t>
  </si>
  <si>
    <t>พรไพลิน</t>
  </si>
  <si>
    <t>เผือกพูล</t>
  </si>
  <si>
    <t>2.79</t>
  </si>
  <si>
    <t>000106</t>
  </si>
  <si>
    <t>สุพิชญา</t>
  </si>
  <si>
    <t>แสวงหา</t>
  </si>
  <si>
    <t>000050</t>
  </si>
  <si>
    <t>อาริษา</t>
  </si>
  <si>
    <t>แผ้วเกษม</t>
  </si>
  <si>
    <t>000214</t>
  </si>
  <si>
    <t>22896</t>
  </si>
  <si>
    <t>นลินี</t>
  </si>
  <si>
    <t>มีแก้ว</t>
  </si>
  <si>
    <t>2.78</t>
  </si>
  <si>
    <t>000024</t>
  </si>
  <si>
    <t>ณัฐธิดา</t>
  </si>
  <si>
    <t>อินทิม</t>
  </si>
  <si>
    <t>000083</t>
  </si>
  <si>
    <t>สนมศรี</t>
  </si>
  <si>
    <t>2.76</t>
  </si>
  <si>
    <t>000023</t>
  </si>
  <si>
    <t>ชนิกา</t>
  </si>
  <si>
    <t>เหล็กแจ้ง</t>
  </si>
  <si>
    <t>000096</t>
  </si>
  <si>
    <t>ปิยวรรณ</t>
  </si>
  <si>
    <t>แก้วทอง</t>
  </si>
  <si>
    <t>2.74</t>
  </si>
  <si>
    <t>000161</t>
  </si>
  <si>
    <t>อาทิมา</t>
  </si>
  <si>
    <t>คงตาล</t>
  </si>
  <si>
    <t>000118</t>
  </si>
  <si>
    <t>สุดคนึง</t>
  </si>
  <si>
    <t>ทองธรรมชาติ</t>
  </si>
  <si>
    <t>2.73</t>
  </si>
  <si>
    <t>000134</t>
  </si>
  <si>
    <t>ต่อศรี</t>
  </si>
  <si>
    <t>000032</t>
  </si>
  <si>
    <t>พชร</t>
  </si>
  <si>
    <t>คงรอด</t>
  </si>
  <si>
    <t>2.70</t>
  </si>
  <si>
    <t>000102</t>
  </si>
  <si>
    <t>ปณิดา</t>
  </si>
  <si>
    <t>อ้นเก้</t>
  </si>
  <si>
    <t>000077</t>
  </si>
  <si>
    <t>ศุภกฤต</t>
  </si>
  <si>
    <t>คงแก้ว</t>
  </si>
  <si>
    <t>000181</t>
  </si>
  <si>
    <t>รุจิกาญจน์</t>
  </si>
  <si>
    <t>นาคธูป</t>
  </si>
  <si>
    <t>000026</t>
  </si>
  <si>
    <t>ศศิกานต์</t>
  </si>
  <si>
    <t>ขำกัน</t>
  </si>
  <si>
    <t>2.68</t>
  </si>
  <si>
    <t>000078</t>
  </si>
  <si>
    <t>ธนากร</t>
  </si>
  <si>
    <t>เยขจร</t>
  </si>
  <si>
    <t>000176</t>
  </si>
  <si>
    <t>ธิดารัตน์</t>
  </si>
  <si>
    <t>มาถา</t>
  </si>
  <si>
    <t>000030</t>
  </si>
  <si>
    <t>พรมพิริยะ</t>
  </si>
  <si>
    <t>เฟื่องเพชร</t>
  </si>
  <si>
    <t>2.66</t>
  </si>
  <si>
    <t>000069</t>
  </si>
  <si>
    <t>นันทวรรณ</t>
  </si>
  <si>
    <t>ยิ้มสวน</t>
  </si>
  <si>
    <t>2.64</t>
  </si>
  <si>
    <t>000186</t>
  </si>
  <si>
    <t>22858</t>
  </si>
  <si>
    <t>กันทรากร</t>
  </si>
  <si>
    <t>สำเภาทอง</t>
  </si>
  <si>
    <t>2.63</t>
  </si>
  <si>
    <t>000117</t>
  </si>
  <si>
    <t>อันธิกา</t>
  </si>
  <si>
    <t>ศรีแก้ว</t>
  </si>
  <si>
    <t>000148</t>
  </si>
  <si>
    <t>กฤตนัย</t>
  </si>
  <si>
    <t>ภูทวี</t>
  </si>
  <si>
    <t>2.62</t>
  </si>
  <si>
    <t>000060</t>
  </si>
  <si>
    <t>กิตติศักดิ์</t>
  </si>
  <si>
    <t>กลิ่นท้วม</t>
  </si>
  <si>
    <t>000095</t>
  </si>
  <si>
    <t>กุลกานต์</t>
  </si>
  <si>
    <t>2.61</t>
  </si>
  <si>
    <t>000155</t>
  </si>
  <si>
    <t>สุมินตรา</t>
  </si>
  <si>
    <t>ทองอยู่</t>
  </si>
  <si>
    <t>2.59</t>
  </si>
  <si>
    <t>000055</t>
  </si>
  <si>
    <t>ชัญญานุช</t>
  </si>
  <si>
    <t>ทองกระสันต์</t>
  </si>
  <si>
    <t>2.58</t>
  </si>
  <si>
    <t>000017</t>
  </si>
  <si>
    <t>นวดี</t>
  </si>
  <si>
    <t>000059</t>
  </si>
  <si>
    <t>พรชัย</t>
  </si>
  <si>
    <t>รุจนพันธ์</t>
  </si>
  <si>
    <t>อต</t>
  </si>
  <si>
    <t>000220</t>
  </si>
  <si>
    <t>22895</t>
  </si>
  <si>
    <t xml:space="preserve">เด็กชาย   </t>
  </si>
  <si>
    <t xml:space="preserve">กิตติศักดิ์        </t>
  </si>
  <si>
    <t>ศรีวัฒนกุล</t>
  </si>
  <si>
    <t>2.57</t>
  </si>
  <si>
    <t>000192</t>
  </si>
  <si>
    <t>ไชยสิทธิ์</t>
  </si>
  <si>
    <t>สำเริงไธสง</t>
  </si>
  <si>
    <t>000195</t>
  </si>
  <si>
    <t>ชุติพนธ์</t>
  </si>
  <si>
    <t>นิเวศรัตน์</t>
  </si>
  <si>
    <t>2.56</t>
  </si>
  <si>
    <t>000068</t>
  </si>
  <si>
    <t>อภิสรา</t>
  </si>
  <si>
    <t>เดชลี่</t>
  </si>
  <si>
    <t>000027</t>
  </si>
  <si>
    <t>กิ่งแก้ว</t>
  </si>
  <si>
    <t>โนจาใจ</t>
  </si>
  <si>
    <t>000153</t>
  </si>
  <si>
    <t>ภัทร์นฤน</t>
  </si>
  <si>
    <t>ช้างศรี</t>
  </si>
  <si>
    <t>2.55</t>
  </si>
  <si>
    <t>000075</t>
  </si>
  <si>
    <t>บุณฑรา</t>
  </si>
  <si>
    <t>สังข์เรือง</t>
  </si>
  <si>
    <t>2.53</t>
  </si>
  <si>
    <t>000082</t>
  </si>
  <si>
    <t>เบญจวรรณ</t>
  </si>
  <si>
    <t>จันทคุณ</t>
  </si>
  <si>
    <t>000088</t>
  </si>
  <si>
    <t>2.52</t>
  </si>
  <si>
    <t>000180</t>
  </si>
  <si>
    <t>จิรัสยา</t>
  </si>
  <si>
    <t>กัณฑพงษ์</t>
  </si>
  <si>
    <t>000157</t>
  </si>
  <si>
    <t>สุรดิษฐ์</t>
  </si>
  <si>
    <t>ศรีหามาต</t>
  </si>
  <si>
    <t>2.49</t>
  </si>
  <si>
    <t>000169</t>
  </si>
  <si>
    <t>ธนกฤต</t>
  </si>
  <si>
    <t>เพ็งคง</t>
  </si>
  <si>
    <t>2.48</t>
  </si>
  <si>
    <t>000125</t>
  </si>
  <si>
    <t>บดินทร์ชัย</t>
  </si>
  <si>
    <t>คงทรัพย์</t>
  </si>
  <si>
    <t>2.47</t>
  </si>
  <si>
    <t>000031</t>
  </si>
  <si>
    <t>ศิรัสฐิพงศ์</t>
  </si>
  <si>
    <t>ต๊อดแก้ว</t>
  </si>
  <si>
    <t>2.46</t>
  </si>
  <si>
    <t>000037</t>
  </si>
  <si>
    <t>เบญจมาศ</t>
  </si>
  <si>
    <t>ศึกพายัพ</t>
  </si>
  <si>
    <t>000173</t>
  </si>
  <si>
    <t>ณัฐนนท์</t>
  </si>
  <si>
    <t>ศรีเลิศ</t>
  </si>
  <si>
    <t>2.45</t>
  </si>
  <si>
    <t>000174</t>
  </si>
  <si>
    <t>สัภยา</t>
  </si>
  <si>
    <t>เกสร</t>
  </si>
  <si>
    <t>000164</t>
  </si>
  <si>
    <t>นภัสวรรณ</t>
  </si>
  <si>
    <t>อ่อนสร้อย</t>
  </si>
  <si>
    <t>000047</t>
  </si>
  <si>
    <t>บูรพา</t>
  </si>
  <si>
    <t>อ่อนน่วมน้อย</t>
  </si>
  <si>
    <t>2.44</t>
  </si>
  <si>
    <t>000175</t>
  </si>
  <si>
    <t>รัชชานนท์</t>
  </si>
  <si>
    <t>2.43</t>
  </si>
  <si>
    <t>000048</t>
  </si>
  <si>
    <t>รัตนาภรณ์</t>
  </si>
  <si>
    <t>นครราช</t>
  </si>
  <si>
    <t>นักเรียนเดิม</t>
  </si>
  <si>
    <t>พีรวัฒน์</t>
  </si>
  <si>
    <t>จันทร์ชื่น</t>
  </si>
  <si>
    <t>รายชื่อนักเรียนที่มีสิทธิ์สอบคัดเลือกเข้าศึกษาต่อในระดับชั้นมัธยมศึกษาปีที่ 4</t>
  </si>
  <si>
    <t>ปีการศึกษา 2561  ห้องสอบที่ 1 อาคาร 4 ชั้น 2  ห้อง ม.1/2</t>
  </si>
  <si>
    <r>
      <t xml:space="preserve">ครูผู้คุมสอบ </t>
    </r>
    <r>
      <rPr>
        <b/>
        <sz val="12"/>
        <rFont val="TH SarabunPSK"/>
        <family val="2"/>
      </rPr>
      <t xml:space="preserve"> </t>
    </r>
    <r>
      <rPr>
        <b/>
        <sz val="16"/>
        <rFont val="TH SarabunPSK"/>
        <family val="2"/>
      </rPr>
      <t>นายบุญลือ  หนุนนาค, นางอนงค์นาฎ  เอิบบุญญา</t>
    </r>
  </si>
  <si>
    <t>ประเภทนักเรียนเดิมและประเภททั่วไป</t>
  </si>
  <si>
    <t>ปีการศึกษา 2561  ห้องสอบที่ 2 อาคาร 4 ชั้น 2  ห้อง ม.1/3</t>
  </si>
  <si>
    <t>ครูผู้คุมสอบ นางสุทัย  มานักฆ้อง, นายมิตรชัย ทาบุดดา</t>
  </si>
  <si>
    <t>ปีการศึกษา 2561  ห้องสอบที่ 3 อาคาร 4 ชั้น 2  ห้อง ม.1/4</t>
  </si>
  <si>
    <t>ครูผู้คุมสอบ นายรณชัย  โปร่งแสง, นางสาวอนุตรีย์  พานกุหลาบ</t>
  </si>
  <si>
    <t>ปีการศึกษา 2561  ห้องสอบที่ 4 อาคาร 4 ชั้น 2  ห้อง ม.1/5</t>
  </si>
  <si>
    <t>ครูผู้คุมสอบ นายรัชพล ศรีริอ่วม, นางสาวทิวา  ยาตรา</t>
  </si>
  <si>
    <t>ปีการศึกษา 2561  ห้องสอบที่ 5 อาคาร 4 ชั้น 2  ห้อง ม.1/6</t>
  </si>
  <si>
    <t xml:space="preserve">ครูผู้คุมสอบ นายประสงค์  เนตรกลิ่น, นางสาวนุชนาถ  ด่างพล้อย </t>
  </si>
  <si>
    <t>ปีการศึกษา 2561  ห้องสอบที่ 6 อาคาร 4 ชั้น 2  ห้อง ม.1/7</t>
  </si>
  <si>
    <t>ครูผู้คุมสอบ นางอุษา จาดเรือง, นายธีรภัทร  สอนอุทัย</t>
  </si>
  <si>
    <t>ปีการศึกษา 2561  ห้องสอบที่ 7 อาคาร 4 ชั้น 3  ห้อง ม.1/8</t>
  </si>
  <si>
    <t>ครูผู้คุมสอบ นายณัฏฐพัชร  สอนส่งเสริม, นางสาวทิพรัตน์  มูลมณี</t>
  </si>
  <si>
    <t>ปีการศึกษา 2561  ห้องสอบที่ 8 อาคาร 4 ชั้น 3  ห้อง ม.1/9</t>
  </si>
  <si>
    <t>ครูผู้คุมสอบ นายยศศักดิ์ธนะ  ขิงหอม, นางสาวยุวรัตน์  จันทร์เติม</t>
  </si>
  <si>
    <t>ลงชื่อเข้าสอบ</t>
  </si>
  <si>
    <t>N461033</t>
  </si>
  <si>
    <t>วรรณสาร</t>
  </si>
  <si>
    <t>ไทย</t>
  </si>
  <si>
    <t>คณิต</t>
  </si>
  <si>
    <t>วิทย์</t>
  </si>
  <si>
    <t>อังกฤษ</t>
  </si>
  <si>
    <t>รวมO-NET</t>
  </si>
  <si>
    <t>สังคมฯ</t>
  </si>
  <si>
    <t>ร้อยละ30</t>
  </si>
  <si>
    <t>ร้อยละ70</t>
  </si>
  <si>
    <t>รวม 400+250 (30+70)</t>
  </si>
  <si>
    <t>วิภารัตน์</t>
  </si>
  <si>
    <t>22980</t>
  </si>
  <si>
    <t>กิจติกร</t>
  </si>
  <si>
    <t>สาดรุ่ง</t>
  </si>
  <si>
    <t>22859</t>
  </si>
  <si>
    <t>ฐิติกร</t>
  </si>
  <si>
    <t>จันทร์อินทร์</t>
  </si>
  <si>
    <t>22860</t>
  </si>
  <si>
    <t>ณภัทรพล</t>
  </si>
  <si>
    <t>เกิดคุ้ม</t>
  </si>
  <si>
    <t>22905</t>
  </si>
  <si>
    <t>ธนากรณ์</t>
  </si>
  <si>
    <t>สุวรรณลาภา</t>
  </si>
  <si>
    <t>22867</t>
  </si>
  <si>
    <t>มนกัญญ์</t>
  </si>
  <si>
    <t>เชื้อปู่คง</t>
  </si>
  <si>
    <t>22868</t>
  </si>
  <si>
    <t>วชิรวิชญ์</t>
  </si>
  <si>
    <t>พักน้อย</t>
  </si>
  <si>
    <t>22899</t>
  </si>
  <si>
    <t>วัชระ</t>
  </si>
  <si>
    <t>จีนหลักร้อย</t>
  </si>
  <si>
    <t>22870</t>
  </si>
  <si>
    <t>สรศักดิ์</t>
  </si>
  <si>
    <t>โพธิ์ดง</t>
  </si>
  <si>
    <t>22871</t>
  </si>
  <si>
    <t>สุรสีห์</t>
  </si>
  <si>
    <t>ชูชื่น</t>
  </si>
  <si>
    <t>23031</t>
  </si>
  <si>
    <t>22872</t>
  </si>
  <si>
    <t>กุลสตรี</t>
  </si>
  <si>
    <t>23033</t>
  </si>
  <si>
    <t>กุสุมา</t>
  </si>
  <si>
    <t>หาญตุ่น</t>
  </si>
  <si>
    <t>22873</t>
  </si>
  <si>
    <t>ขวัญหทัย</t>
  </si>
  <si>
    <t>พุ่มประทีป</t>
  </si>
  <si>
    <t>22893</t>
  </si>
  <si>
    <t>ชญานิษฐ์</t>
  </si>
  <si>
    <t>ยาบ้านแป้ง</t>
  </si>
  <si>
    <t>23008</t>
  </si>
  <si>
    <t>23000</t>
  </si>
  <si>
    <t>ชาริสา</t>
  </si>
  <si>
    <t>ศรีแพง</t>
  </si>
  <si>
    <t>22874</t>
  </si>
  <si>
    <t>ชุติมา</t>
  </si>
  <si>
    <t>ปานทอง</t>
  </si>
  <si>
    <t>23352</t>
  </si>
  <si>
    <t>เสือสกุล</t>
  </si>
  <si>
    <t>23353</t>
  </si>
  <si>
    <t>ณัฐสุดา</t>
  </si>
  <si>
    <t>22879</t>
  </si>
  <si>
    <t>ธัญญารัตน์</t>
  </si>
  <si>
    <t>หยดย้อย</t>
  </si>
  <si>
    <t>22881</t>
  </si>
  <si>
    <t>นภัสกร</t>
  </si>
  <si>
    <t>เอมอ่ำ</t>
  </si>
  <si>
    <t>22898</t>
  </si>
  <si>
    <t>นฤมล</t>
  </si>
  <si>
    <t>อ่วมพรม</t>
  </si>
  <si>
    <t>22882</t>
  </si>
  <si>
    <t>ปภาวรินทร์</t>
  </si>
  <si>
    <t>ยิ้มหัว</t>
  </si>
  <si>
    <t>22883</t>
  </si>
  <si>
    <t>ประภัสสร</t>
  </si>
  <si>
    <t>ดาอ่ำ</t>
  </si>
  <si>
    <t>23045</t>
  </si>
  <si>
    <t>แพรไพลิน</t>
  </si>
  <si>
    <t>22884</t>
  </si>
  <si>
    <t>รวิสรา</t>
  </si>
  <si>
    <t>22885</t>
  </si>
  <si>
    <t>วรัชญ์ณิศภัทร</t>
  </si>
  <si>
    <t>22886</t>
  </si>
  <si>
    <t>ศิริกาญจน์</t>
  </si>
  <si>
    <t>22887</t>
  </si>
  <si>
    <t>สิริกร</t>
  </si>
  <si>
    <t>บัวเบิก</t>
  </si>
  <si>
    <t>22889</t>
  </si>
  <si>
    <t>สุชานาถ</t>
  </si>
  <si>
    <t>ดีลิ</t>
  </si>
  <si>
    <t>22890</t>
  </si>
  <si>
    <t>สุภาวดี</t>
  </si>
  <si>
    <t>จันก้อน</t>
  </si>
  <si>
    <t>22894</t>
  </si>
  <si>
    <t>ยิ้มเหงา</t>
  </si>
  <si>
    <t>22891</t>
  </si>
  <si>
    <t>อริสรา</t>
  </si>
  <si>
    <t>ตรีโพธิ์</t>
  </si>
  <si>
    <t>22892</t>
  </si>
  <si>
    <t>เอมมิกา</t>
  </si>
  <si>
    <t>ปามิ</t>
  </si>
  <si>
    <t>อสมาภรณ์</t>
  </si>
  <si>
    <t>นันนวน</t>
  </si>
  <si>
    <t>เกิดแป้น</t>
  </si>
  <si>
    <t>ปฐวีร์</t>
  </si>
  <si>
    <t>ลีสุนทรวณิช</t>
  </si>
  <si>
    <t>ธัญญพงศ์</t>
  </si>
  <si>
    <t>ปิยรัตน์</t>
  </si>
  <si>
    <t xml:space="preserve">รายชื่อนักเรียนระดับชั้นมัธยมศึกษาปีที่ 4/1  โรงเรียนพิชัย  ปีการศึกษา 2561 </t>
  </si>
  <si>
    <t>ครูที่ปรึกษา 1. ครูชัฐชฎา  ยศสุรินทร์  2. ครูวิชญาพร  ทาเหล็ก</t>
  </si>
  <si>
    <t>เลขที่</t>
  </si>
  <si>
    <t>ชื่อ - สกุล</t>
  </si>
  <si>
    <t xml:space="preserve">รายชื่อนักเรียนระดับชั้นมัธยมศึกษาปีที่ 4/2  โรงเรียนพิชัย  ปีการศึกษา 2561 </t>
  </si>
  <si>
    <t xml:space="preserve">รายชื่อนักเรียนระดับชั้นมัธยมศึกษาปีที่ 4/3  โรงเรียนพิชัย  ปีการศึกษา 2561 </t>
  </si>
  <si>
    <t xml:space="preserve">รายชื่อนักเรียนระดับชั้นมัธยมศึกษาปีที่ 4/4  โรงเรียนพิชัย  ปีการศึกษา 2561 </t>
  </si>
  <si>
    <t>ครูที่ปรึกษา 1. ครูณัฎฐพัชร์  สอนส่งเสริม  2. ครูภูวาเดช  ธิปธวินกุน  3. ครูทรงศรี  ศิริประเสริฐ</t>
  </si>
  <si>
    <t xml:space="preserve">รายชื่อนักเรียนระดับชั้นมัธยมศึกษาปีที่ 4/5  โรงเรียนพิชัย  ปีการศึกษา 2561 </t>
  </si>
  <si>
    <t xml:space="preserve">รายชื่อนักเรียนระดับชั้นมัธยมศึกษาปีที่ 4/6  โรงเรียนพิชัย  ปีการศึกษา 2561 </t>
  </si>
  <si>
    <t>รัตนเสถียร</t>
  </si>
  <si>
    <t>สุชานันท์</t>
  </si>
  <si>
    <t>ครูที่ปรึกษา 1. ครูสุจินดา  มีรอด  2. ครูวัฒนา  คำแก้ว  3. ครูจุฑามาศ  วงค์รุ้งศรี</t>
  </si>
  <si>
    <t>ช = 10  ญ = 28</t>
  </si>
  <si>
    <t>ครูที่ปรึกษา 1. ครูปริญดา  สอนอุทัย  2. ครูฉัตรกมล  เชิ้อสะอาด  3. ครูประสงค์  เนตรกลิ่น</t>
  </si>
  <si>
    <t>ครูที่ปรึกษา 1. ครูณิชารัศมิ์  รุจิพัชรศักดิ์  2. ครูประทุมพร  อภิวงศ์  3. ครูทวีพร  ทรงวิลัย</t>
  </si>
  <si>
    <t>ช = 14  ญ = 26</t>
  </si>
  <si>
    <t>ครูที่ปรึกษา 1. ครูสุชาดา  นาคเทศ  2. ครูเทพินทร์  จันทร์กระจ่าง  3. ครูมนลิชา  ชินแสง</t>
  </si>
  <si>
    <t>ช = 13  ญ = 25</t>
  </si>
  <si>
    <t>มัลลิกา</t>
  </si>
  <si>
    <t>มณีฉาย</t>
  </si>
  <si>
    <t>ช = 24  ญ = 16</t>
  </si>
  <si>
    <t>จิรวัฒน์</t>
  </si>
  <si>
    <t xml:space="preserve">ช = 10 คน  ญ = 26  </t>
  </si>
  <si>
    <t>ช = 12  ญ = 28</t>
  </si>
  <si>
    <t>อัญชุลี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</si>
</sst>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dd\/mm\/yyyy"/>
  </numFmts>
  <fonts count="26">
    <font>
      <sz val="10"/>
      <name val="Arial"/>
    </font>
    <font>
      <b/>
      <sz val="16"/>
      <name val="TH SarabunPSK"/>
      <family val="2"/>
    </font>
    <font>
      <b/>
      <sz val="13"/>
      <name val="TH SarabunPSK"/>
      <family val="2"/>
    </font>
    <font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color rgb="FFFF0000"/>
      <name val="Th sarabunpsk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6"/>
      <color rgb="FFFF0000"/>
      <name val="TH SarabunPSK"/>
      <family val="2"/>
    </font>
    <font>
      <sz val="16"/>
      <name val="Arial"/>
      <family val="2"/>
    </font>
    <font>
      <sz val="16"/>
      <color indexed="8"/>
      <name val="TH SarabunPSK"/>
      <family val="2"/>
    </font>
    <font>
      <sz val="16"/>
      <name val="Angsana New"/>
      <family val="1"/>
    </font>
    <font>
      <sz val="10"/>
      <name val="Angsana New"/>
      <family val="1"/>
    </font>
    <font>
      <sz val="10"/>
      <name val="TH SarabunPSK"/>
      <family val="2"/>
    </font>
    <font>
      <sz val="15"/>
      <name val="TH SarabunPSK"/>
      <family val="2"/>
    </font>
    <font>
      <sz val="10"/>
      <name val="Angsana News"/>
      <family val="1"/>
    </font>
    <font>
      <b/>
      <sz val="12"/>
      <name val="TH SarabunPSK"/>
      <family val="2"/>
    </font>
    <font>
      <sz val="14"/>
      <color indexed="8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4"/>
  </cellStyleXfs>
  <cellXfs count="303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1" fillId="0" borderId="3" xfId="0" applyFont="1" applyFill="1" applyBorder="1"/>
    <xf numFmtId="0" fontId="1" fillId="0" borderId="5" xfId="0" applyFont="1" applyFill="1" applyBorder="1"/>
    <xf numFmtId="0" fontId="1" fillId="0" borderId="4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3" xfId="0" applyFont="1" applyFill="1" applyBorder="1"/>
    <xf numFmtId="0" fontId="3" fillId="0" borderId="5" xfId="0" applyFont="1" applyFill="1" applyBorder="1"/>
    <xf numFmtId="0" fontId="1" fillId="0" borderId="1" xfId="0" applyFont="1" applyFill="1" applyBorder="1"/>
    <xf numFmtId="0" fontId="3" fillId="0" borderId="1" xfId="0" applyFont="1" applyFill="1" applyBorder="1"/>
    <xf numFmtId="0" fontId="3" fillId="0" borderId="4" xfId="0" applyFont="1" applyFill="1" applyBorder="1"/>
    <xf numFmtId="0" fontId="3" fillId="0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/>
    <xf numFmtId="2" fontId="1" fillId="0" borderId="1" xfId="0" applyNumberFormat="1" applyFont="1" applyFill="1" applyBorder="1"/>
    <xf numFmtId="0" fontId="0" fillId="0" borderId="0" xfId="0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2" fontId="3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7" fillId="0" borderId="1" xfId="0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5" xfId="0" applyFont="1" applyFill="1" applyBorder="1"/>
    <xf numFmtId="0" fontId="3" fillId="2" borderId="1" xfId="0" quotePrefix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2" fontId="1" fillId="2" borderId="1" xfId="0" applyNumberFormat="1" applyFont="1" applyFill="1" applyBorder="1"/>
    <xf numFmtId="0" fontId="3" fillId="2" borderId="1" xfId="0" applyFont="1" applyFill="1" applyBorder="1"/>
    <xf numFmtId="0" fontId="1" fillId="0" borderId="4" xfId="0" applyFont="1" applyFill="1" applyBorder="1" applyAlignment="1">
      <alignment horizontal="center" vertical="center"/>
    </xf>
    <xf numFmtId="0" fontId="9" fillId="2" borderId="0" xfId="0" applyFont="1" applyFill="1"/>
    <xf numFmtId="0" fontId="10" fillId="0" borderId="1" xfId="0" applyFont="1" applyFill="1" applyBorder="1"/>
    <xf numFmtId="2" fontId="10" fillId="0" borderId="1" xfId="0" applyNumberFormat="1" applyFont="1" applyFill="1" applyBorder="1"/>
    <xf numFmtId="2" fontId="7" fillId="0" borderId="1" xfId="0" applyNumberFormat="1" applyFont="1" applyFill="1" applyBorder="1"/>
    <xf numFmtId="0" fontId="8" fillId="0" borderId="0" xfId="0" applyFont="1" applyFill="1"/>
    <xf numFmtId="0" fontId="1" fillId="2" borderId="7" xfId="1" applyFont="1" applyFill="1" applyBorder="1" applyAlignment="1">
      <alignment horizontal="center" vertical="center"/>
    </xf>
    <xf numFmtId="2" fontId="1" fillId="2" borderId="7" xfId="1" applyNumberFormat="1" applyFont="1" applyFill="1" applyBorder="1" applyAlignment="1">
      <alignment horizontal="center" vertical="center"/>
    </xf>
    <xf numFmtId="2" fontId="1" fillId="2" borderId="8" xfId="1" applyNumberFormat="1" applyFont="1" applyFill="1" applyBorder="1" applyAlignment="1">
      <alignment horizontal="center" vertical="center"/>
    </xf>
    <xf numFmtId="0" fontId="11" fillId="0" borderId="4" xfId="1" applyFont="1"/>
    <xf numFmtId="0" fontId="3" fillId="2" borderId="7" xfId="1" applyFont="1" applyFill="1" applyBorder="1" applyAlignment="1">
      <alignment horizontal="center"/>
    </xf>
    <xf numFmtId="0" fontId="3" fillId="2" borderId="7" xfId="1" quotePrefix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vertical="center"/>
    </xf>
    <xf numFmtId="187" fontId="12" fillId="2" borderId="7" xfId="1" quotePrefix="1" applyNumberFormat="1" applyFont="1" applyFill="1" applyBorder="1" applyAlignment="1">
      <alignment horizontal="center" vertical="center"/>
    </xf>
    <xf numFmtId="0" fontId="1" fillId="2" borderId="11" xfId="1" quotePrefix="1" applyFont="1" applyFill="1" applyBorder="1" applyAlignment="1">
      <alignment horizontal="center" vertical="center"/>
    </xf>
    <xf numFmtId="0" fontId="13" fillId="2" borderId="7" xfId="1" applyFont="1" applyFill="1" applyBorder="1"/>
    <xf numFmtId="0" fontId="9" fillId="0" borderId="4" xfId="1" applyFont="1" applyBorder="1"/>
    <xf numFmtId="0" fontId="1" fillId="2" borderId="7" xfId="1" quotePrefix="1" applyFont="1" applyFill="1" applyBorder="1" applyAlignment="1">
      <alignment horizontal="center" vertical="center"/>
    </xf>
    <xf numFmtId="0" fontId="13" fillId="0" borderId="4" xfId="1" applyFont="1" applyFill="1"/>
    <xf numFmtId="0" fontId="13" fillId="0" borderId="4" xfId="1" applyFont="1" applyFill="1" applyBorder="1"/>
    <xf numFmtId="49" fontId="3" fillId="2" borderId="7" xfId="1" applyNumberFormat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left" vertical="center"/>
    </xf>
    <xf numFmtId="0" fontId="12" fillId="2" borderId="7" xfId="1" applyFont="1" applyFill="1" applyBorder="1" applyAlignment="1">
      <alignment horizontal="left" vertical="center"/>
    </xf>
    <xf numFmtId="187" fontId="12" fillId="2" borderId="7" xfId="1" applyNumberFormat="1" applyFont="1" applyFill="1" applyBorder="1" applyAlignment="1">
      <alignment horizontal="center" vertical="center"/>
    </xf>
    <xf numFmtId="0" fontId="14" fillId="0" borderId="4" xfId="1" applyFont="1" applyFill="1" applyBorder="1"/>
    <xf numFmtId="0" fontId="14" fillId="0" borderId="4" xfId="1" applyFont="1" applyFill="1"/>
    <xf numFmtId="0" fontId="3" fillId="2" borderId="12" xfId="1" applyFont="1" applyFill="1" applyBorder="1" applyAlignment="1">
      <alignment horizontal="left" vertical="center"/>
    </xf>
    <xf numFmtId="0" fontId="12" fillId="2" borderId="12" xfId="1" applyFont="1" applyFill="1" applyBorder="1" applyAlignment="1">
      <alignment horizontal="left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vertical="center"/>
    </xf>
    <xf numFmtId="49" fontId="3" fillId="2" borderId="7" xfId="1" quotePrefix="1" applyNumberFormat="1" applyFont="1" applyFill="1" applyBorder="1" applyAlignment="1">
      <alignment horizontal="center" vertical="center"/>
    </xf>
    <xf numFmtId="0" fontId="14" fillId="0" borderId="4" xfId="1" applyFont="1" applyFill="1" applyAlignment="1">
      <alignment horizontal="center"/>
    </xf>
    <xf numFmtId="0" fontId="15" fillId="0" borderId="4" xfId="1" applyFont="1" applyFill="1" applyAlignment="1">
      <alignment vertical="center"/>
    </xf>
    <xf numFmtId="0" fontId="15" fillId="0" borderId="4" xfId="1" applyFont="1" applyFill="1" applyAlignment="1">
      <alignment horizontal="center" vertical="center"/>
    </xf>
    <xf numFmtId="0" fontId="1" fillId="0" borderId="4" xfId="1" applyFont="1" applyFill="1" applyAlignment="1">
      <alignment vertical="center"/>
    </xf>
    <xf numFmtId="0" fontId="3" fillId="0" borderId="4" xfId="1" applyFont="1" applyFill="1" applyAlignment="1">
      <alignment vertical="center"/>
    </xf>
    <xf numFmtId="0" fontId="16" fillId="0" borderId="4" xfId="1" applyFont="1" applyFill="1" applyAlignment="1">
      <alignment vertical="center"/>
    </xf>
    <xf numFmtId="0" fontId="14" fillId="0" borderId="4" xfId="1" applyFont="1" applyFill="1" applyAlignment="1">
      <alignment vertical="center"/>
    </xf>
    <xf numFmtId="0" fontId="14" fillId="0" borderId="4" xfId="1" applyFont="1" applyFill="1" applyAlignment="1">
      <alignment horizontal="center" vertical="center"/>
    </xf>
    <xf numFmtId="0" fontId="9" fillId="0" borderId="4" xfId="1" applyFill="1" applyAlignment="1">
      <alignment horizontal="center"/>
    </xf>
    <xf numFmtId="0" fontId="17" fillId="0" borderId="4" xfId="1" applyFont="1" applyFill="1" applyAlignment="1">
      <alignment vertical="center"/>
    </xf>
    <xf numFmtId="0" fontId="17" fillId="0" borderId="4" xfId="1" applyFont="1" applyFill="1" applyAlignment="1">
      <alignment horizontal="center" vertical="center"/>
    </xf>
    <xf numFmtId="0" fontId="9" fillId="0" borderId="4" xfId="1" applyFill="1"/>
    <xf numFmtId="0" fontId="3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vertical="center"/>
    </xf>
    <xf numFmtId="0" fontId="3" fillId="2" borderId="10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9" xfId="1" applyFont="1" applyFill="1" applyBorder="1" applyAlignment="1">
      <alignment vertical="center"/>
    </xf>
    <xf numFmtId="0" fontId="1" fillId="2" borderId="8" xfId="1" applyFont="1" applyFill="1" applyBorder="1" applyAlignment="1">
      <alignment vertical="center"/>
    </xf>
    <xf numFmtId="0" fontId="1" fillId="2" borderId="9" xfId="1" applyFont="1" applyFill="1" applyBorder="1" applyAlignment="1">
      <alignment vertical="center"/>
    </xf>
    <xf numFmtId="0" fontId="1" fillId="2" borderId="10" xfId="1" applyFont="1" applyFill="1" applyBorder="1" applyAlignment="1">
      <alignment vertical="center"/>
    </xf>
    <xf numFmtId="0" fontId="1" fillId="2" borderId="4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/>
    </xf>
    <xf numFmtId="0" fontId="3" fillId="2" borderId="7" xfId="0" quotePrefix="1" applyFont="1" applyFill="1" applyBorder="1" applyAlignment="1">
      <alignment horizontal="center"/>
    </xf>
    <xf numFmtId="0" fontId="3" fillId="2" borderId="2" xfId="1" applyFont="1" applyFill="1" applyBorder="1" applyAlignment="1">
      <alignment vertical="center"/>
    </xf>
    <xf numFmtId="0" fontId="3" fillId="0" borderId="8" xfId="0" applyFont="1" applyFill="1" applyBorder="1"/>
    <xf numFmtId="0" fontId="3" fillId="2" borderId="8" xfId="0" applyFont="1" applyFill="1" applyBorder="1"/>
    <xf numFmtId="0" fontId="3" fillId="2" borderId="3" xfId="1" applyFont="1" applyFill="1" applyBorder="1" applyAlignment="1">
      <alignment vertical="center"/>
    </xf>
    <xf numFmtId="0" fontId="3" fillId="0" borderId="9" xfId="0" applyFont="1" applyFill="1" applyBorder="1"/>
    <xf numFmtId="0" fontId="3" fillId="2" borderId="9" xfId="0" applyFont="1" applyFill="1" applyBorder="1"/>
    <xf numFmtId="0" fontId="3" fillId="2" borderId="5" xfId="1" applyFont="1" applyFill="1" applyBorder="1" applyAlignment="1">
      <alignment vertical="center"/>
    </xf>
    <xf numFmtId="0" fontId="3" fillId="0" borderId="10" xfId="0" applyFont="1" applyFill="1" applyBorder="1"/>
    <xf numFmtId="0" fontId="3" fillId="2" borderId="10" xfId="0" applyFont="1" applyFill="1" applyBorder="1"/>
    <xf numFmtId="0" fontId="3" fillId="2" borderId="6" xfId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3" xfId="1" applyFont="1" applyFill="1" applyBorder="1" applyAlignment="1">
      <alignment vertical="center"/>
    </xf>
    <xf numFmtId="0" fontId="3" fillId="2" borderId="14" xfId="1" applyFont="1" applyFill="1" applyBorder="1" applyAlignment="1">
      <alignment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0" borderId="13" xfId="0" quotePrefix="1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4" xfId="0" quotePrefix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4" xfId="0" quotePrefix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9" fillId="0" borderId="7" xfId="0" applyNumberFormat="1" applyFont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vertical="center"/>
    </xf>
    <xf numFmtId="0" fontId="7" fillId="2" borderId="9" xfId="1" applyFont="1" applyFill="1" applyBorder="1" applyAlignment="1">
      <alignment vertical="center"/>
    </xf>
    <xf numFmtId="0" fontId="7" fillId="2" borderId="10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7" fillId="0" borderId="7" xfId="0" applyFont="1" applyFill="1" applyBorder="1"/>
    <xf numFmtId="0" fontId="3" fillId="2" borderId="7" xfId="0" applyFont="1" applyFill="1" applyBorder="1"/>
    <xf numFmtId="1" fontId="3" fillId="0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19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2" borderId="7" xfId="1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right"/>
    </xf>
    <xf numFmtId="0" fontId="3" fillId="0" borderId="7" xfId="0" applyFont="1" applyFill="1" applyBorder="1"/>
    <xf numFmtId="1" fontId="3" fillId="2" borderId="7" xfId="1" applyNumberFormat="1" applyFont="1" applyFill="1" applyBorder="1" applyAlignment="1">
      <alignment horizontal="right" vertical="center"/>
    </xf>
    <xf numFmtId="1" fontId="3" fillId="2" borderId="7" xfId="0" applyNumberFormat="1" applyFont="1" applyFill="1" applyBorder="1" applyAlignment="1">
      <alignment horizontal="right"/>
    </xf>
    <xf numFmtId="1" fontId="3" fillId="2" borderId="1" xfId="1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" fontId="3" fillId="2" borderId="7" xfId="1" applyNumberFormat="1" applyFont="1" applyFill="1" applyBorder="1" applyAlignment="1">
      <alignment vertical="center"/>
    </xf>
    <xf numFmtId="2" fontId="3" fillId="2" borderId="7" xfId="1" applyNumberFormat="1" applyFont="1" applyFill="1" applyBorder="1" applyAlignment="1">
      <alignment vertical="center"/>
    </xf>
    <xf numFmtId="0" fontId="3" fillId="0" borderId="7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vertical="center"/>
    </xf>
    <xf numFmtId="0" fontId="20" fillId="2" borderId="8" xfId="1" applyFont="1" applyFill="1" applyBorder="1" applyAlignment="1">
      <alignment vertical="center"/>
    </xf>
    <xf numFmtId="0" fontId="20" fillId="2" borderId="9" xfId="1" applyFont="1" applyFill="1" applyBorder="1" applyAlignment="1">
      <alignment vertical="center"/>
    </xf>
    <xf numFmtId="0" fontId="20" fillId="2" borderId="10" xfId="1" applyFont="1" applyFill="1" applyBorder="1" applyAlignment="1">
      <alignment vertical="center"/>
    </xf>
    <xf numFmtId="0" fontId="16" fillId="2" borderId="7" xfId="1" applyFont="1" applyFill="1" applyBorder="1" applyAlignment="1">
      <alignment horizontal="center" vertical="center"/>
    </xf>
    <xf numFmtId="0" fontId="16" fillId="2" borderId="8" xfId="1" applyFont="1" applyFill="1" applyBorder="1" applyAlignment="1">
      <alignment vertical="center"/>
    </xf>
    <xf numFmtId="0" fontId="16" fillId="2" borderId="9" xfId="1" applyFont="1" applyFill="1" applyBorder="1" applyAlignment="1">
      <alignment vertical="center"/>
    </xf>
    <xf numFmtId="0" fontId="16" fillId="2" borderId="10" xfId="1" applyFont="1" applyFill="1" applyBorder="1" applyAlignment="1">
      <alignment vertical="center"/>
    </xf>
    <xf numFmtId="1" fontId="21" fillId="0" borderId="7" xfId="0" applyNumberFormat="1" applyFont="1" applyBorder="1" applyAlignment="1">
      <alignment horizontal="center" vertical="center"/>
    </xf>
    <xf numFmtId="1" fontId="16" fillId="2" borderId="7" xfId="1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vertical="center"/>
    </xf>
    <xf numFmtId="0" fontId="16" fillId="2" borderId="3" xfId="1" applyFont="1" applyFill="1" applyBorder="1" applyAlignment="1">
      <alignment vertical="center"/>
    </xf>
    <xf numFmtId="0" fontId="16" fillId="2" borderId="5" xfId="1" applyFont="1" applyFill="1" applyBorder="1" applyAlignment="1">
      <alignment vertical="center"/>
    </xf>
    <xf numFmtId="1" fontId="21" fillId="0" borderId="1" xfId="0" applyNumberFormat="1" applyFont="1" applyBorder="1" applyAlignment="1">
      <alignment horizontal="center" vertical="center"/>
    </xf>
    <xf numFmtId="0" fontId="16" fillId="2" borderId="6" xfId="1" applyFont="1" applyFill="1" applyBorder="1" applyAlignment="1">
      <alignment vertical="center"/>
    </xf>
    <xf numFmtId="2" fontId="16" fillId="2" borderId="7" xfId="1" applyNumberFormat="1" applyFont="1" applyFill="1" applyBorder="1" applyAlignment="1">
      <alignment horizontal="center" vertical="center"/>
    </xf>
    <xf numFmtId="1" fontId="16" fillId="2" borderId="1" xfId="1" applyNumberFormat="1" applyFont="1" applyFill="1" applyBorder="1" applyAlignment="1">
      <alignment horizontal="center" vertical="center"/>
    </xf>
    <xf numFmtId="0" fontId="20" fillId="2" borderId="8" xfId="1" applyFont="1" applyFill="1" applyBorder="1" applyAlignment="1">
      <alignment horizontal="left" vertical="center"/>
    </xf>
    <xf numFmtId="0" fontId="20" fillId="4" borderId="7" xfId="1" applyFont="1" applyFill="1" applyBorder="1" applyAlignment="1">
      <alignment horizontal="center" vertical="center"/>
    </xf>
    <xf numFmtId="0" fontId="20" fillId="4" borderId="8" xfId="1" applyFont="1" applyFill="1" applyBorder="1" applyAlignment="1">
      <alignment vertical="center"/>
    </xf>
    <xf numFmtId="0" fontId="20" fillId="4" borderId="9" xfId="1" applyFont="1" applyFill="1" applyBorder="1" applyAlignment="1">
      <alignment vertical="center"/>
    </xf>
    <xf numFmtId="0" fontId="20" fillId="4" borderId="10" xfId="1" applyFont="1" applyFill="1" applyBorder="1" applyAlignment="1">
      <alignment vertical="center"/>
    </xf>
    <xf numFmtId="0" fontId="6" fillId="4" borderId="7" xfId="1" applyFont="1" applyFill="1" applyBorder="1" applyAlignment="1">
      <alignment horizontal="center" vertical="center"/>
    </xf>
    <xf numFmtId="0" fontId="22" fillId="4" borderId="7" xfId="1" applyFont="1" applyFill="1" applyBorder="1" applyAlignment="1">
      <alignment horizontal="center" vertical="center"/>
    </xf>
    <xf numFmtId="0" fontId="23" fillId="4" borderId="7" xfId="1" applyFont="1" applyFill="1" applyBorder="1" applyAlignment="1">
      <alignment horizontal="center" vertical="center"/>
    </xf>
    <xf numFmtId="0" fontId="18" fillId="4" borderId="7" xfId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6" fillId="5" borderId="7" xfId="1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center" vertical="center"/>
    </xf>
    <xf numFmtId="0" fontId="16" fillId="5" borderId="2" xfId="1" applyFont="1" applyFill="1" applyBorder="1" applyAlignment="1">
      <alignment vertical="center"/>
    </xf>
    <xf numFmtId="0" fontId="16" fillId="5" borderId="3" xfId="1" applyFont="1" applyFill="1" applyBorder="1" applyAlignment="1">
      <alignment vertical="center"/>
    </xf>
    <xf numFmtId="0" fontId="16" fillId="5" borderId="5" xfId="1" applyFont="1" applyFill="1" applyBorder="1" applyAlignment="1">
      <alignment vertical="center"/>
    </xf>
    <xf numFmtId="1" fontId="21" fillId="5" borderId="1" xfId="0" applyNumberFormat="1" applyFont="1" applyFill="1" applyBorder="1" applyAlignment="1">
      <alignment horizontal="center" vertical="center"/>
    </xf>
    <xf numFmtId="1" fontId="16" fillId="5" borderId="7" xfId="1" applyNumberFormat="1" applyFont="1" applyFill="1" applyBorder="1" applyAlignment="1">
      <alignment horizontal="center" vertical="center"/>
    </xf>
    <xf numFmtId="1" fontId="16" fillId="5" borderId="1" xfId="1" applyNumberFormat="1" applyFont="1" applyFill="1" applyBorder="1" applyAlignment="1">
      <alignment horizontal="center" vertical="center"/>
    </xf>
    <xf numFmtId="2" fontId="16" fillId="5" borderId="7" xfId="1" applyNumberFormat="1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0" fillId="0" borderId="7" xfId="0" applyFill="1" applyBorder="1"/>
    <xf numFmtId="0" fontId="0" fillId="2" borderId="7" xfId="0" applyFill="1" applyBorder="1"/>
    <xf numFmtId="0" fontId="9" fillId="2" borderId="7" xfId="0" applyFont="1" applyFill="1" applyBorder="1"/>
    <xf numFmtId="0" fontId="8" fillId="0" borderId="7" xfId="0" applyFont="1" applyFill="1" applyBorder="1"/>
    <xf numFmtId="187" fontId="12" fillId="0" borderId="10" xfId="0" applyNumberFormat="1" applyFont="1" applyBorder="1" applyAlignment="1">
      <alignment horizontal="center" vertical="top"/>
    </xf>
    <xf numFmtId="187" fontId="3" fillId="0" borderId="10" xfId="0" applyNumberFormat="1" applyFont="1" applyBorder="1" applyAlignment="1">
      <alignment horizontal="center" vertical="top"/>
    </xf>
    <xf numFmtId="0" fontId="25" fillId="2" borderId="7" xfId="1" applyFont="1" applyFill="1" applyBorder="1" applyAlignment="1">
      <alignment horizontal="center" vertical="center"/>
    </xf>
    <xf numFmtId="187" fontId="12" fillId="0" borderId="16" xfId="0" applyNumberFormat="1" applyFont="1" applyBorder="1" applyAlignment="1">
      <alignment horizontal="center" vertical="top"/>
    </xf>
    <xf numFmtId="0" fontId="3" fillId="2" borderId="1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49" fontId="25" fillId="0" borderId="8" xfId="0" applyNumberFormat="1" applyFont="1" applyBorder="1" applyAlignment="1">
      <alignment horizontal="center"/>
    </xf>
    <xf numFmtId="49" fontId="25" fillId="0" borderId="8" xfId="0" quotePrefix="1" applyNumberFormat="1" applyFont="1" applyBorder="1" applyAlignment="1">
      <alignment horizontal="center"/>
    </xf>
    <xf numFmtId="0" fontId="25" fillId="0" borderId="8" xfId="0" applyFont="1" applyBorder="1" applyAlignment="1">
      <alignment horizontal="right" vertical="center"/>
    </xf>
    <xf numFmtId="0" fontId="25" fillId="0" borderId="4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/>
    </xf>
    <xf numFmtId="0" fontId="25" fillId="2" borderId="7" xfId="0" applyFont="1" applyFill="1" applyBorder="1" applyAlignment="1">
      <alignment horizontal="center"/>
    </xf>
    <xf numFmtId="0" fontId="25" fillId="2" borderId="9" xfId="1" applyFont="1" applyFill="1" applyBorder="1" applyAlignment="1">
      <alignment vertical="center"/>
    </xf>
    <xf numFmtId="0" fontId="25" fillId="2" borderId="10" xfId="1" applyFont="1" applyFill="1" applyBorder="1" applyAlignment="1">
      <alignment vertical="center"/>
    </xf>
    <xf numFmtId="0" fontId="25" fillId="0" borderId="7" xfId="0" quotePrefix="1" applyFont="1" applyFill="1" applyBorder="1" applyAlignment="1">
      <alignment horizontal="center"/>
    </xf>
    <xf numFmtId="0" fontId="25" fillId="2" borderId="8" xfId="1" applyFont="1" applyFill="1" applyBorder="1" applyAlignment="1">
      <alignment horizontal="right" vertical="center"/>
    </xf>
    <xf numFmtId="0" fontId="25" fillId="0" borderId="8" xfId="0" applyFont="1" applyFill="1" applyBorder="1" applyAlignment="1">
      <alignment horizontal="right"/>
    </xf>
    <xf numFmtId="0" fontId="25" fillId="2" borderId="8" xfId="0" applyFont="1" applyFill="1" applyBorder="1" applyAlignment="1">
      <alignment horizontal="right"/>
    </xf>
    <xf numFmtId="0" fontId="25" fillId="2" borderId="9" xfId="1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/>
    </xf>
    <xf numFmtId="0" fontId="25" fillId="2" borderId="10" xfId="1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/>
    </xf>
    <xf numFmtId="0" fontId="0" fillId="0" borderId="8" xfId="0" applyFill="1" applyBorder="1"/>
    <xf numFmtId="0" fontId="0" fillId="2" borderId="8" xfId="0" applyFill="1" applyBorder="1"/>
    <xf numFmtId="0" fontId="9" fillId="2" borderId="8" xfId="0" applyFont="1" applyFill="1" applyBorder="1"/>
    <xf numFmtId="0" fontId="8" fillId="0" borderId="8" xfId="0" applyFont="1" applyFill="1" applyBorder="1"/>
    <xf numFmtId="0" fontId="25" fillId="2" borderId="7" xfId="0" applyFont="1" applyFill="1" applyBorder="1" applyAlignment="1">
      <alignment horizontal="center" vertical="center"/>
    </xf>
    <xf numFmtId="0" fontId="25" fillId="0" borderId="7" xfId="0" quotePrefix="1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5" fillId="0" borderId="7" xfId="0" applyFont="1" applyFill="1" applyBorder="1" applyAlignment="1">
      <alignment horizontal="center" vertical="center"/>
    </xf>
    <xf numFmtId="0" fontId="25" fillId="2" borderId="7" xfId="0" quotePrefix="1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right" vertical="center"/>
    </xf>
    <xf numFmtId="0" fontId="25" fillId="2" borderId="8" xfId="0" applyFont="1" applyFill="1" applyBorder="1" applyAlignment="1">
      <alignment horizontal="right" vertical="center"/>
    </xf>
    <xf numFmtId="0" fontId="25" fillId="2" borderId="1" xfId="1" applyFont="1" applyFill="1" applyBorder="1" applyAlignment="1">
      <alignment horizontal="center" vertical="center"/>
    </xf>
    <xf numFmtId="0" fontId="25" fillId="2" borderId="3" xfId="1" applyFont="1" applyFill="1" applyBorder="1" applyAlignment="1">
      <alignment vertical="center"/>
    </xf>
    <xf numFmtId="0" fontId="25" fillId="2" borderId="5" xfId="1" applyFont="1" applyFill="1" applyBorder="1" applyAlignment="1">
      <alignment vertical="center"/>
    </xf>
    <xf numFmtId="0" fontId="25" fillId="2" borderId="9" xfId="0" applyFont="1" applyFill="1" applyBorder="1" applyAlignment="1">
      <alignment vertical="center"/>
    </xf>
    <xf numFmtId="0" fontId="25" fillId="2" borderId="10" xfId="0" applyFont="1" applyFill="1" applyBorder="1" applyAlignment="1">
      <alignment vertical="center"/>
    </xf>
    <xf numFmtId="0" fontId="25" fillId="0" borderId="1" xfId="0" quotePrefix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vertical="center"/>
    </xf>
    <xf numFmtId="0" fontId="25" fillId="2" borderId="5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right" vertical="center"/>
    </xf>
    <xf numFmtId="0" fontId="25" fillId="2" borderId="2" xfId="1" applyFont="1" applyFill="1" applyBorder="1" applyAlignment="1">
      <alignment horizontal="right" vertical="center"/>
    </xf>
    <xf numFmtId="0" fontId="25" fillId="0" borderId="2" xfId="0" applyFont="1" applyFill="1" applyBorder="1" applyAlignment="1">
      <alignment horizontal="right" vertical="center"/>
    </xf>
    <xf numFmtId="0" fontId="25" fillId="0" borderId="4" xfId="0" applyFont="1" applyFill="1" applyBorder="1" applyAlignment="1">
      <alignment vertical="center"/>
    </xf>
    <xf numFmtId="0" fontId="25" fillId="2" borderId="1" xfId="0" quotePrefix="1" applyFont="1" applyFill="1" applyBorder="1" applyAlignment="1">
      <alignment horizontal="center" vertical="center"/>
    </xf>
    <xf numFmtId="0" fontId="25" fillId="2" borderId="13" xfId="1" applyFont="1" applyFill="1" applyBorder="1" applyAlignment="1">
      <alignment horizontal="center" vertical="center"/>
    </xf>
    <xf numFmtId="49" fontId="25" fillId="0" borderId="13" xfId="0" applyNumberFormat="1" applyFont="1" applyBorder="1" applyAlignment="1">
      <alignment horizontal="center"/>
    </xf>
    <xf numFmtId="0" fontId="25" fillId="0" borderId="13" xfId="0" applyFont="1" applyBorder="1" applyAlignment="1">
      <alignment horizontal="right" vertical="center"/>
    </xf>
    <xf numFmtId="0" fontId="25" fillId="0" borderId="13" xfId="0" applyFont="1" applyFill="1" applyBorder="1" applyAlignment="1">
      <alignment horizontal="left" vertical="center"/>
    </xf>
    <xf numFmtId="187" fontId="12" fillId="0" borderId="13" xfId="0" applyNumberFormat="1" applyFont="1" applyBorder="1" applyAlignment="1">
      <alignment horizontal="center" vertical="top"/>
    </xf>
    <xf numFmtId="0" fontId="25" fillId="2" borderId="13" xfId="0" applyFont="1" applyFill="1" applyBorder="1" applyAlignment="1">
      <alignment horizontal="center" vertical="center"/>
    </xf>
    <xf numFmtId="0" fontId="25" fillId="2" borderId="13" xfId="0" quotePrefix="1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right" vertical="center"/>
    </xf>
    <xf numFmtId="0" fontId="25" fillId="0" borderId="13" xfId="0" applyFont="1" applyFill="1" applyBorder="1" applyAlignment="1">
      <alignment vertical="center"/>
    </xf>
    <xf numFmtId="0" fontId="16" fillId="2" borderId="13" xfId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4" xfId="0" quotePrefix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/>
    </xf>
    <xf numFmtId="0" fontId="0" fillId="0" borderId="4" xfId="0" applyFill="1" applyBorder="1"/>
    <xf numFmtId="0" fontId="25" fillId="2" borderId="4" xfId="1" applyFont="1" applyFill="1" applyBorder="1" applyAlignment="1">
      <alignment vertical="center"/>
    </xf>
    <xf numFmtId="0" fontId="25" fillId="2" borderId="6" xfId="1" applyFont="1" applyFill="1" applyBorder="1" applyAlignment="1">
      <alignment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4" xfId="0" quotePrefix="1" applyFont="1" applyFill="1" applyBorder="1" applyAlignment="1">
      <alignment horizontal="center" vertical="center"/>
    </xf>
    <xf numFmtId="0" fontId="25" fillId="2" borderId="4" xfId="1" applyFont="1" applyFill="1" applyBorder="1" applyAlignment="1">
      <alignment horizontal="center" vertical="center"/>
    </xf>
    <xf numFmtId="49" fontId="25" fillId="0" borderId="4" xfId="0" applyNumberFormat="1" applyFont="1" applyBorder="1" applyAlignment="1">
      <alignment horizontal="center"/>
    </xf>
    <xf numFmtId="0" fontId="25" fillId="0" borderId="4" xfId="0" applyFont="1" applyBorder="1" applyAlignment="1">
      <alignment horizontal="right" vertical="center"/>
    </xf>
    <xf numFmtId="0" fontId="25" fillId="0" borderId="4" xfId="0" applyFont="1" applyFill="1" applyBorder="1" applyAlignment="1">
      <alignment horizontal="left" vertical="center"/>
    </xf>
    <xf numFmtId="187" fontId="12" fillId="0" borderId="4" xfId="0" applyNumberFormat="1" applyFont="1" applyBorder="1" applyAlignment="1">
      <alignment horizontal="center" vertical="top"/>
    </xf>
    <xf numFmtId="0" fontId="25" fillId="2" borderId="4" xfId="0" applyFont="1" applyFill="1" applyBorder="1" applyAlignment="1">
      <alignment horizontal="center"/>
    </xf>
    <xf numFmtId="0" fontId="25" fillId="0" borderId="4" xfId="0" quotePrefix="1" applyFont="1" applyFill="1" applyBorder="1" applyAlignment="1">
      <alignment horizontal="center"/>
    </xf>
    <xf numFmtId="0" fontId="25" fillId="0" borderId="4" xfId="0" applyFont="1" applyFill="1" applyBorder="1" applyAlignment="1">
      <alignment horizontal="right"/>
    </xf>
    <xf numFmtId="0" fontId="25" fillId="0" borderId="4" xfId="0" applyFont="1" applyFill="1" applyBorder="1" applyAlignment="1">
      <alignment horizontal="left"/>
    </xf>
    <xf numFmtId="0" fontId="25" fillId="0" borderId="1" xfId="0" quotePrefix="1" applyFont="1" applyFill="1" applyBorder="1" applyAlignment="1">
      <alignment horizontal="center"/>
    </xf>
    <xf numFmtId="0" fontId="25" fillId="0" borderId="2" xfId="0" applyFont="1" applyFill="1" applyBorder="1" applyAlignment="1">
      <alignment horizontal="right"/>
    </xf>
    <xf numFmtId="0" fontId="25" fillId="0" borderId="3" xfId="0" applyFont="1" applyFill="1" applyBorder="1" applyAlignment="1">
      <alignment horizontal="left"/>
    </xf>
    <xf numFmtId="0" fontId="25" fillId="0" borderId="5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25" fillId="2" borderId="3" xfId="1" applyFont="1" applyFill="1" applyBorder="1" applyAlignment="1">
      <alignment horizontal="left" vertical="center"/>
    </xf>
    <xf numFmtId="0" fontId="25" fillId="2" borderId="5" xfId="1" applyFont="1" applyFill="1" applyBorder="1" applyAlignment="1">
      <alignment horizontal="left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Normal" xfId="0" builtinId="0"/>
    <cellStyle name="ปกติ 2" xfId="1"/>
  </cellStyles>
  <dxfs count="0"/>
  <tableStyles count="0" defaultTableStyle="TableStyleMedium9" defaultPivotStyle="PivotStyleMedium4"/>
  <colors>
    <mruColors>
      <color rgb="FF009900"/>
      <color rgb="FF0000FF"/>
      <color rgb="FFFF7C80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2"/>
  <sheetViews>
    <sheetView view="pageLayout" zoomScale="85" zoomScaleNormal="100" zoomScalePageLayoutView="85" workbookViewId="0">
      <selection activeCell="N11" sqref="N11"/>
    </sheetView>
  </sheetViews>
  <sheetFormatPr defaultColWidth="17.28515625" defaultRowHeight="15" customHeight="1"/>
  <cols>
    <col min="1" max="1" width="5.140625" style="84" customWidth="1"/>
    <col min="2" max="2" width="9" style="84" customWidth="1"/>
    <col min="3" max="3" width="7.28515625" style="85" customWidth="1"/>
    <col min="4" max="4" width="9.85546875" style="85" customWidth="1"/>
    <col min="5" max="5" width="11.42578125" style="85" customWidth="1"/>
    <col min="6" max="6" width="9.28515625" style="85" customWidth="1"/>
    <col min="7" max="7" width="7" style="85" customWidth="1"/>
    <col min="8" max="11" width="4.140625" style="85" customWidth="1"/>
    <col min="12" max="12" width="7" style="84" customWidth="1"/>
    <col min="13" max="17" width="4.140625" style="85" customWidth="1"/>
    <col min="18" max="20" width="6.85546875" style="85" customWidth="1"/>
    <col min="21" max="21" width="14.85546875" style="85" customWidth="1"/>
    <col min="22" max="16384" width="17.28515625" style="85"/>
  </cols>
  <sheetData>
    <row r="1" spans="1:21" ht="15" customHeight="1">
      <c r="A1" s="149"/>
      <c r="B1" s="149"/>
      <c r="C1" s="150"/>
      <c r="D1" s="150"/>
      <c r="E1" s="150"/>
      <c r="F1" s="150"/>
      <c r="G1" s="150"/>
      <c r="H1" s="151" t="s">
        <v>14</v>
      </c>
      <c r="I1" s="152"/>
      <c r="J1" s="152"/>
      <c r="K1" s="153"/>
      <c r="L1" s="149"/>
      <c r="M1" s="169" t="s">
        <v>15</v>
      </c>
      <c r="N1" s="152"/>
      <c r="O1" s="152"/>
      <c r="P1" s="152"/>
      <c r="Q1" s="153"/>
      <c r="R1" s="150"/>
      <c r="S1" s="150"/>
      <c r="T1" s="150"/>
      <c r="U1" s="150"/>
    </row>
    <row r="2" spans="1:21" ht="21" customHeight="1">
      <c r="A2" s="170" t="s">
        <v>0</v>
      </c>
      <c r="B2" s="170" t="s">
        <v>1</v>
      </c>
      <c r="C2" s="171" t="s">
        <v>2</v>
      </c>
      <c r="D2" s="172" t="s">
        <v>3</v>
      </c>
      <c r="E2" s="173" t="s">
        <v>4</v>
      </c>
      <c r="F2" s="170" t="s">
        <v>5</v>
      </c>
      <c r="G2" s="174" t="s">
        <v>6</v>
      </c>
      <c r="H2" s="170" t="s">
        <v>782</v>
      </c>
      <c r="I2" s="170" t="s">
        <v>783</v>
      </c>
      <c r="J2" s="170" t="s">
        <v>784</v>
      </c>
      <c r="K2" s="175" t="s">
        <v>785</v>
      </c>
      <c r="L2" s="175" t="s">
        <v>786</v>
      </c>
      <c r="M2" s="174" t="s">
        <v>782</v>
      </c>
      <c r="N2" s="174" t="s">
        <v>783</v>
      </c>
      <c r="O2" s="174" t="s">
        <v>784</v>
      </c>
      <c r="P2" s="176" t="s">
        <v>787</v>
      </c>
      <c r="Q2" s="176" t="s">
        <v>785</v>
      </c>
      <c r="R2" s="177" t="s">
        <v>17</v>
      </c>
      <c r="S2" s="177" t="s">
        <v>788</v>
      </c>
      <c r="T2" s="177" t="s">
        <v>789</v>
      </c>
      <c r="U2" s="175" t="s">
        <v>790</v>
      </c>
    </row>
    <row r="3" spans="1:21" ht="21" customHeight="1">
      <c r="A3" s="154">
        <v>1</v>
      </c>
      <c r="B3" s="154" t="s">
        <v>217</v>
      </c>
      <c r="C3" s="155" t="s">
        <v>27</v>
      </c>
      <c r="D3" s="156" t="s">
        <v>218</v>
      </c>
      <c r="E3" s="157" t="s">
        <v>219</v>
      </c>
      <c r="F3" s="154" t="s">
        <v>758</v>
      </c>
      <c r="G3" s="154" t="s">
        <v>23</v>
      </c>
      <c r="H3" s="158">
        <v>70</v>
      </c>
      <c r="I3" s="158">
        <v>52</v>
      </c>
      <c r="J3" s="158">
        <v>44</v>
      </c>
      <c r="K3" s="158">
        <v>28</v>
      </c>
      <c r="L3" s="159">
        <f t="shared" ref="L3:L34" si="0">SUM(H3:K3)</f>
        <v>194</v>
      </c>
      <c r="M3" s="159">
        <v>38</v>
      </c>
      <c r="N3" s="154">
        <v>23</v>
      </c>
      <c r="O3" s="154">
        <v>26</v>
      </c>
      <c r="P3" s="154">
        <v>34</v>
      </c>
      <c r="Q3" s="154">
        <v>31</v>
      </c>
      <c r="R3" s="159">
        <f t="shared" ref="R3:R34" si="1">SUM(M3:Q3)</f>
        <v>152</v>
      </c>
      <c r="S3" s="167">
        <f>(L3/400)*30</f>
        <v>14.549999999999999</v>
      </c>
      <c r="T3" s="167">
        <f>(R3/250)*70</f>
        <v>42.56</v>
      </c>
      <c r="U3" s="167">
        <f t="shared" ref="U3:U34" si="2">S3+T3</f>
        <v>57.11</v>
      </c>
    </row>
    <row r="4" spans="1:21" ht="21" customHeight="1">
      <c r="A4" s="160">
        <v>2</v>
      </c>
      <c r="B4" s="154" t="s">
        <v>470</v>
      </c>
      <c r="C4" s="155" t="s">
        <v>27</v>
      </c>
      <c r="D4" s="156" t="s">
        <v>472</v>
      </c>
      <c r="E4" s="157" t="s">
        <v>473</v>
      </c>
      <c r="F4" s="154" t="s">
        <v>758</v>
      </c>
      <c r="G4" s="154" t="s">
        <v>23</v>
      </c>
      <c r="H4" s="158">
        <v>68</v>
      </c>
      <c r="I4" s="158">
        <v>32</v>
      </c>
      <c r="J4" s="158">
        <v>40</v>
      </c>
      <c r="K4" s="158">
        <v>28</v>
      </c>
      <c r="L4" s="159">
        <f t="shared" si="0"/>
        <v>168</v>
      </c>
      <c r="M4" s="159">
        <v>39</v>
      </c>
      <c r="N4" s="154">
        <v>10</v>
      </c>
      <c r="O4" s="154">
        <v>29</v>
      </c>
      <c r="P4" s="154">
        <v>32</v>
      </c>
      <c r="Q4" s="154">
        <v>34</v>
      </c>
      <c r="R4" s="159">
        <f t="shared" si="1"/>
        <v>144</v>
      </c>
      <c r="S4" s="167">
        <f t="shared" ref="S4:S67" si="3">(L4/400)*30</f>
        <v>12.6</v>
      </c>
      <c r="T4" s="167">
        <f t="shared" ref="T4:T67" si="4">(R4/250)*70</f>
        <v>40.32</v>
      </c>
      <c r="U4" s="167">
        <f t="shared" si="2"/>
        <v>52.92</v>
      </c>
    </row>
    <row r="5" spans="1:21" ht="21" customHeight="1">
      <c r="A5" s="154">
        <v>3</v>
      </c>
      <c r="B5" s="154" t="s">
        <v>293</v>
      </c>
      <c r="C5" s="155" t="s">
        <v>27</v>
      </c>
      <c r="D5" s="156" t="s">
        <v>294</v>
      </c>
      <c r="E5" s="157" t="s">
        <v>295</v>
      </c>
      <c r="F5" s="154" t="s">
        <v>758</v>
      </c>
      <c r="G5" s="154" t="s">
        <v>23</v>
      </c>
      <c r="H5" s="158">
        <v>58</v>
      </c>
      <c r="I5" s="158">
        <v>28</v>
      </c>
      <c r="J5" s="158">
        <v>38</v>
      </c>
      <c r="K5" s="158">
        <v>36</v>
      </c>
      <c r="L5" s="159">
        <f t="shared" si="0"/>
        <v>160</v>
      </c>
      <c r="M5" s="159">
        <v>38</v>
      </c>
      <c r="N5" s="154">
        <v>12</v>
      </c>
      <c r="O5" s="154">
        <v>31</v>
      </c>
      <c r="P5" s="154">
        <v>34</v>
      </c>
      <c r="Q5" s="154">
        <v>30</v>
      </c>
      <c r="R5" s="159">
        <f t="shared" si="1"/>
        <v>145</v>
      </c>
      <c r="S5" s="167">
        <f t="shared" si="3"/>
        <v>12</v>
      </c>
      <c r="T5" s="167">
        <f t="shared" si="4"/>
        <v>40.599999999999994</v>
      </c>
      <c r="U5" s="167">
        <f t="shared" si="2"/>
        <v>52.599999999999994</v>
      </c>
    </row>
    <row r="6" spans="1:21" ht="21" customHeight="1">
      <c r="A6" s="160">
        <v>4</v>
      </c>
      <c r="B6" s="154" t="s">
        <v>400</v>
      </c>
      <c r="C6" s="155" t="s">
        <v>27</v>
      </c>
      <c r="D6" s="156" t="s">
        <v>402</v>
      </c>
      <c r="E6" s="157" t="s">
        <v>403</v>
      </c>
      <c r="F6" s="154" t="s">
        <v>758</v>
      </c>
      <c r="G6" s="154" t="s">
        <v>23</v>
      </c>
      <c r="H6" s="158">
        <v>76</v>
      </c>
      <c r="I6" s="158">
        <v>28</v>
      </c>
      <c r="J6" s="158">
        <v>32</v>
      </c>
      <c r="K6" s="158">
        <v>40</v>
      </c>
      <c r="L6" s="159">
        <f t="shared" si="0"/>
        <v>176</v>
      </c>
      <c r="M6" s="159">
        <v>40</v>
      </c>
      <c r="N6" s="154">
        <v>14</v>
      </c>
      <c r="O6" s="154">
        <v>20</v>
      </c>
      <c r="P6" s="154">
        <v>30</v>
      </c>
      <c r="Q6" s="154">
        <v>37</v>
      </c>
      <c r="R6" s="159">
        <f t="shared" si="1"/>
        <v>141</v>
      </c>
      <c r="S6" s="167">
        <f t="shared" si="3"/>
        <v>13.2</v>
      </c>
      <c r="T6" s="167">
        <f t="shared" si="4"/>
        <v>39.479999999999997</v>
      </c>
      <c r="U6" s="167">
        <f t="shared" si="2"/>
        <v>52.679999999999993</v>
      </c>
    </row>
    <row r="7" spans="1:21" ht="21" customHeight="1">
      <c r="A7" s="154">
        <v>5</v>
      </c>
      <c r="B7" s="154" t="s">
        <v>565</v>
      </c>
      <c r="C7" s="155" t="s">
        <v>27</v>
      </c>
      <c r="D7" s="156" t="s">
        <v>96</v>
      </c>
      <c r="E7" s="157" t="s">
        <v>566</v>
      </c>
      <c r="F7" s="154" t="s">
        <v>758</v>
      </c>
      <c r="G7" s="154" t="s">
        <v>23</v>
      </c>
      <c r="H7" s="158">
        <v>51</v>
      </c>
      <c r="I7" s="158">
        <v>28</v>
      </c>
      <c r="J7" s="158">
        <v>28</v>
      </c>
      <c r="K7" s="158">
        <v>28</v>
      </c>
      <c r="L7" s="159">
        <f t="shared" si="0"/>
        <v>135</v>
      </c>
      <c r="M7" s="159">
        <v>36</v>
      </c>
      <c r="N7" s="154">
        <v>12</v>
      </c>
      <c r="O7" s="154">
        <v>37</v>
      </c>
      <c r="P7" s="154">
        <v>31</v>
      </c>
      <c r="Q7" s="154">
        <v>29</v>
      </c>
      <c r="R7" s="159">
        <f t="shared" si="1"/>
        <v>145</v>
      </c>
      <c r="S7" s="167">
        <f t="shared" si="3"/>
        <v>10.125</v>
      </c>
      <c r="T7" s="167">
        <f t="shared" si="4"/>
        <v>40.599999999999994</v>
      </c>
      <c r="U7" s="167">
        <f t="shared" si="2"/>
        <v>50.724999999999994</v>
      </c>
    </row>
    <row r="8" spans="1:21" ht="21" customHeight="1">
      <c r="A8" s="160">
        <v>6</v>
      </c>
      <c r="B8" s="154" t="s">
        <v>183</v>
      </c>
      <c r="C8" s="155" t="s">
        <v>33</v>
      </c>
      <c r="D8" s="156" t="s">
        <v>184</v>
      </c>
      <c r="E8" s="157" t="s">
        <v>185</v>
      </c>
      <c r="F8" s="154" t="s">
        <v>758</v>
      </c>
      <c r="G8" s="154" t="s">
        <v>23</v>
      </c>
      <c r="H8" s="158">
        <v>54</v>
      </c>
      <c r="I8" s="158">
        <v>32</v>
      </c>
      <c r="J8" s="158">
        <v>18</v>
      </c>
      <c r="K8" s="158">
        <v>30</v>
      </c>
      <c r="L8" s="159">
        <f t="shared" si="0"/>
        <v>134</v>
      </c>
      <c r="M8" s="159">
        <v>40</v>
      </c>
      <c r="N8" s="154">
        <v>14</v>
      </c>
      <c r="O8" s="154">
        <v>30</v>
      </c>
      <c r="P8" s="154">
        <v>28</v>
      </c>
      <c r="Q8" s="154">
        <v>33</v>
      </c>
      <c r="R8" s="159">
        <f t="shared" si="1"/>
        <v>145</v>
      </c>
      <c r="S8" s="167">
        <f t="shared" si="3"/>
        <v>10.050000000000001</v>
      </c>
      <c r="T8" s="167">
        <f t="shared" si="4"/>
        <v>40.599999999999994</v>
      </c>
      <c r="U8" s="167">
        <f t="shared" si="2"/>
        <v>50.649999999999991</v>
      </c>
    </row>
    <row r="9" spans="1:21" ht="21" customHeight="1">
      <c r="A9" s="154">
        <v>7</v>
      </c>
      <c r="B9" s="154" t="s">
        <v>418</v>
      </c>
      <c r="C9" s="155" t="s">
        <v>33</v>
      </c>
      <c r="D9" s="156" t="s">
        <v>420</v>
      </c>
      <c r="E9" s="157" t="s">
        <v>421</v>
      </c>
      <c r="F9" s="154" t="s">
        <v>758</v>
      </c>
      <c r="G9" s="154" t="s">
        <v>23</v>
      </c>
      <c r="H9" s="158">
        <v>64</v>
      </c>
      <c r="I9" s="158">
        <v>28</v>
      </c>
      <c r="J9" s="158">
        <v>44</v>
      </c>
      <c r="K9" s="158">
        <v>44</v>
      </c>
      <c r="L9" s="159">
        <f t="shared" si="0"/>
        <v>180</v>
      </c>
      <c r="M9" s="159">
        <v>39</v>
      </c>
      <c r="N9" s="154">
        <v>16</v>
      </c>
      <c r="O9" s="154">
        <v>18</v>
      </c>
      <c r="P9" s="154">
        <v>31</v>
      </c>
      <c r="Q9" s="154">
        <v>31</v>
      </c>
      <c r="R9" s="159">
        <f t="shared" si="1"/>
        <v>135</v>
      </c>
      <c r="S9" s="167">
        <f t="shared" si="3"/>
        <v>13.5</v>
      </c>
      <c r="T9" s="167">
        <f t="shared" si="4"/>
        <v>37.800000000000004</v>
      </c>
      <c r="U9" s="167">
        <f t="shared" si="2"/>
        <v>51.300000000000004</v>
      </c>
    </row>
    <row r="10" spans="1:21" ht="21" customHeight="1">
      <c r="A10" s="160">
        <v>8</v>
      </c>
      <c r="B10" s="154" t="s">
        <v>326</v>
      </c>
      <c r="C10" s="155" t="s">
        <v>33</v>
      </c>
      <c r="D10" s="156" t="s">
        <v>327</v>
      </c>
      <c r="E10" s="157" t="s">
        <v>328</v>
      </c>
      <c r="F10" s="154" t="s">
        <v>758</v>
      </c>
      <c r="G10" s="154" t="s">
        <v>23</v>
      </c>
      <c r="H10" s="158">
        <v>56</v>
      </c>
      <c r="I10" s="158">
        <v>20</v>
      </c>
      <c r="J10" s="158">
        <v>34</v>
      </c>
      <c r="K10" s="158">
        <v>28</v>
      </c>
      <c r="L10" s="159">
        <f t="shared" si="0"/>
        <v>138</v>
      </c>
      <c r="M10" s="159">
        <v>39</v>
      </c>
      <c r="N10" s="154">
        <v>12</v>
      </c>
      <c r="O10" s="154">
        <v>27</v>
      </c>
      <c r="P10" s="154">
        <v>33</v>
      </c>
      <c r="Q10" s="154">
        <v>30</v>
      </c>
      <c r="R10" s="159">
        <f t="shared" si="1"/>
        <v>141</v>
      </c>
      <c r="S10" s="167">
        <f t="shared" si="3"/>
        <v>10.35</v>
      </c>
      <c r="T10" s="167">
        <f t="shared" si="4"/>
        <v>39.479999999999997</v>
      </c>
      <c r="U10" s="167">
        <f t="shared" si="2"/>
        <v>49.83</v>
      </c>
    </row>
    <row r="11" spans="1:21" ht="21" customHeight="1">
      <c r="A11" s="154">
        <v>9</v>
      </c>
      <c r="B11" s="154" t="s">
        <v>667</v>
      </c>
      <c r="C11" s="155" t="s">
        <v>33</v>
      </c>
      <c r="D11" s="156" t="s">
        <v>668</v>
      </c>
      <c r="E11" s="157" t="s">
        <v>206</v>
      </c>
      <c r="F11" s="154" t="s">
        <v>758</v>
      </c>
      <c r="G11" s="154" t="s">
        <v>23</v>
      </c>
      <c r="H11" s="158">
        <v>55</v>
      </c>
      <c r="I11" s="158">
        <v>24</v>
      </c>
      <c r="J11" s="158">
        <v>34</v>
      </c>
      <c r="K11" s="158">
        <v>44</v>
      </c>
      <c r="L11" s="159">
        <f t="shared" si="0"/>
        <v>157</v>
      </c>
      <c r="M11" s="159">
        <v>37</v>
      </c>
      <c r="N11" s="154">
        <v>12</v>
      </c>
      <c r="O11" s="154">
        <v>23</v>
      </c>
      <c r="P11" s="154">
        <v>29</v>
      </c>
      <c r="Q11" s="154">
        <v>35</v>
      </c>
      <c r="R11" s="159">
        <f t="shared" si="1"/>
        <v>136</v>
      </c>
      <c r="S11" s="167">
        <f t="shared" si="3"/>
        <v>11.775</v>
      </c>
      <c r="T11" s="167">
        <f t="shared" si="4"/>
        <v>38.080000000000005</v>
      </c>
      <c r="U11" s="167">
        <f t="shared" si="2"/>
        <v>49.855000000000004</v>
      </c>
    </row>
    <row r="12" spans="1:21" ht="21" customHeight="1">
      <c r="A12" s="160">
        <v>10</v>
      </c>
      <c r="B12" s="154" t="s">
        <v>349</v>
      </c>
      <c r="C12" s="155" t="s">
        <v>33</v>
      </c>
      <c r="D12" s="156" t="s">
        <v>350</v>
      </c>
      <c r="E12" s="157" t="s">
        <v>351</v>
      </c>
      <c r="F12" s="154" t="s">
        <v>758</v>
      </c>
      <c r="G12" s="154" t="s">
        <v>23</v>
      </c>
      <c r="H12" s="158">
        <v>41</v>
      </c>
      <c r="I12" s="158">
        <v>16</v>
      </c>
      <c r="J12" s="158">
        <v>42</v>
      </c>
      <c r="K12" s="158">
        <v>24</v>
      </c>
      <c r="L12" s="159">
        <f t="shared" si="0"/>
        <v>123</v>
      </c>
      <c r="M12" s="159">
        <v>40</v>
      </c>
      <c r="N12" s="154">
        <v>14</v>
      </c>
      <c r="O12" s="154">
        <v>26</v>
      </c>
      <c r="P12" s="154">
        <v>27</v>
      </c>
      <c r="Q12" s="154">
        <v>34</v>
      </c>
      <c r="R12" s="159">
        <f t="shared" si="1"/>
        <v>141</v>
      </c>
      <c r="S12" s="167">
        <f t="shared" si="3"/>
        <v>9.2249999999999996</v>
      </c>
      <c r="T12" s="167">
        <f t="shared" si="4"/>
        <v>39.479999999999997</v>
      </c>
      <c r="U12" s="167">
        <f t="shared" si="2"/>
        <v>48.704999999999998</v>
      </c>
    </row>
    <row r="13" spans="1:21" ht="21" customHeight="1">
      <c r="A13" s="154">
        <v>11</v>
      </c>
      <c r="B13" s="154" t="s">
        <v>221</v>
      </c>
      <c r="C13" s="155" t="s">
        <v>33</v>
      </c>
      <c r="D13" s="156" t="s">
        <v>222</v>
      </c>
      <c r="E13" s="157" t="s">
        <v>223</v>
      </c>
      <c r="F13" s="154" t="s">
        <v>758</v>
      </c>
      <c r="G13" s="154" t="s">
        <v>23</v>
      </c>
      <c r="H13" s="158">
        <v>68</v>
      </c>
      <c r="I13" s="158">
        <v>20</v>
      </c>
      <c r="J13" s="158">
        <v>44</v>
      </c>
      <c r="K13" s="158">
        <v>32</v>
      </c>
      <c r="L13" s="159">
        <f t="shared" si="0"/>
        <v>164</v>
      </c>
      <c r="M13" s="159">
        <v>35</v>
      </c>
      <c r="N13" s="154">
        <v>18</v>
      </c>
      <c r="O13" s="154">
        <v>19</v>
      </c>
      <c r="P13" s="154">
        <v>31</v>
      </c>
      <c r="Q13" s="154">
        <v>31</v>
      </c>
      <c r="R13" s="159">
        <f t="shared" si="1"/>
        <v>134</v>
      </c>
      <c r="S13" s="167">
        <f t="shared" si="3"/>
        <v>12.299999999999999</v>
      </c>
      <c r="T13" s="167">
        <f t="shared" si="4"/>
        <v>37.520000000000003</v>
      </c>
      <c r="U13" s="167">
        <f t="shared" si="2"/>
        <v>49.82</v>
      </c>
    </row>
    <row r="14" spans="1:21" ht="21" customHeight="1">
      <c r="A14" s="160">
        <v>12</v>
      </c>
      <c r="B14" s="154" t="s">
        <v>405</v>
      </c>
      <c r="C14" s="155" t="s">
        <v>33</v>
      </c>
      <c r="D14" s="156" t="s">
        <v>406</v>
      </c>
      <c r="E14" s="157" t="s">
        <v>407</v>
      </c>
      <c r="F14" s="154" t="s">
        <v>758</v>
      </c>
      <c r="G14" s="154" t="s">
        <v>23</v>
      </c>
      <c r="H14" s="158">
        <v>68</v>
      </c>
      <c r="I14" s="158">
        <v>24</v>
      </c>
      <c r="J14" s="158">
        <v>40</v>
      </c>
      <c r="K14" s="158">
        <v>22</v>
      </c>
      <c r="L14" s="159">
        <f t="shared" si="0"/>
        <v>154</v>
      </c>
      <c r="M14" s="159">
        <v>46</v>
      </c>
      <c r="N14" s="154">
        <v>12</v>
      </c>
      <c r="O14" s="154">
        <v>26</v>
      </c>
      <c r="P14" s="154">
        <v>33</v>
      </c>
      <c r="Q14" s="154">
        <v>18</v>
      </c>
      <c r="R14" s="159">
        <f t="shared" si="1"/>
        <v>135</v>
      </c>
      <c r="S14" s="167">
        <f t="shared" si="3"/>
        <v>11.55</v>
      </c>
      <c r="T14" s="167">
        <f t="shared" si="4"/>
        <v>37.800000000000004</v>
      </c>
      <c r="U14" s="167">
        <f t="shared" si="2"/>
        <v>49.350000000000009</v>
      </c>
    </row>
    <row r="15" spans="1:21" ht="21" customHeight="1">
      <c r="A15" s="154">
        <v>13</v>
      </c>
      <c r="B15" s="154" t="s">
        <v>443</v>
      </c>
      <c r="C15" s="155" t="s">
        <v>33</v>
      </c>
      <c r="D15" s="156" t="s">
        <v>444</v>
      </c>
      <c r="E15" s="157" t="s">
        <v>445</v>
      </c>
      <c r="F15" s="154" t="s">
        <v>758</v>
      </c>
      <c r="G15" s="154" t="s">
        <v>23</v>
      </c>
      <c r="H15" s="158">
        <v>62</v>
      </c>
      <c r="I15" s="158">
        <v>24</v>
      </c>
      <c r="J15" s="158">
        <v>46</v>
      </c>
      <c r="K15" s="158">
        <v>18</v>
      </c>
      <c r="L15" s="159">
        <f t="shared" si="0"/>
        <v>150</v>
      </c>
      <c r="M15" s="159">
        <v>34</v>
      </c>
      <c r="N15" s="154">
        <v>12</v>
      </c>
      <c r="O15" s="154">
        <v>27</v>
      </c>
      <c r="P15" s="154">
        <v>27</v>
      </c>
      <c r="Q15" s="154">
        <v>33</v>
      </c>
      <c r="R15" s="159">
        <f t="shared" si="1"/>
        <v>133</v>
      </c>
      <c r="S15" s="167">
        <f t="shared" si="3"/>
        <v>11.25</v>
      </c>
      <c r="T15" s="167">
        <f t="shared" si="4"/>
        <v>37.24</v>
      </c>
      <c r="U15" s="167">
        <f t="shared" si="2"/>
        <v>48.49</v>
      </c>
    </row>
    <row r="16" spans="1:21" ht="21" customHeight="1">
      <c r="A16" s="160">
        <v>14</v>
      </c>
      <c r="B16" s="154" t="s">
        <v>483</v>
      </c>
      <c r="C16" s="155" t="s">
        <v>27</v>
      </c>
      <c r="D16" s="156" t="s">
        <v>484</v>
      </c>
      <c r="E16" s="157" t="s">
        <v>485</v>
      </c>
      <c r="F16" s="154" t="s">
        <v>758</v>
      </c>
      <c r="G16" s="154" t="s">
        <v>23</v>
      </c>
      <c r="H16" s="158">
        <v>68</v>
      </c>
      <c r="I16" s="158">
        <v>48</v>
      </c>
      <c r="J16" s="158">
        <v>24</v>
      </c>
      <c r="K16" s="158">
        <v>34</v>
      </c>
      <c r="L16" s="159">
        <f t="shared" si="0"/>
        <v>174</v>
      </c>
      <c r="M16" s="159">
        <v>37</v>
      </c>
      <c r="N16" s="154">
        <v>10</v>
      </c>
      <c r="O16" s="154">
        <v>25</v>
      </c>
      <c r="P16" s="154">
        <v>30</v>
      </c>
      <c r="Q16" s="154">
        <v>27</v>
      </c>
      <c r="R16" s="159">
        <f t="shared" si="1"/>
        <v>129</v>
      </c>
      <c r="S16" s="167">
        <f t="shared" si="3"/>
        <v>13.05</v>
      </c>
      <c r="T16" s="167">
        <f t="shared" si="4"/>
        <v>36.120000000000005</v>
      </c>
      <c r="U16" s="167">
        <f t="shared" si="2"/>
        <v>49.17</v>
      </c>
    </row>
    <row r="17" spans="1:21" ht="21" customHeight="1">
      <c r="A17" s="154">
        <v>15</v>
      </c>
      <c r="B17" s="154" t="s">
        <v>393</v>
      </c>
      <c r="C17" s="155" t="s">
        <v>33</v>
      </c>
      <c r="D17" s="156" t="s">
        <v>394</v>
      </c>
      <c r="E17" s="157" t="s">
        <v>395</v>
      </c>
      <c r="F17" s="154" t="s">
        <v>758</v>
      </c>
      <c r="G17" s="154" t="s">
        <v>23</v>
      </c>
      <c r="H17" s="158">
        <v>61</v>
      </c>
      <c r="I17" s="158">
        <v>44</v>
      </c>
      <c r="J17" s="158">
        <v>44</v>
      </c>
      <c r="K17" s="158">
        <v>34</v>
      </c>
      <c r="L17" s="159">
        <f t="shared" si="0"/>
        <v>183</v>
      </c>
      <c r="M17" s="159">
        <v>34</v>
      </c>
      <c r="N17" s="154">
        <v>22</v>
      </c>
      <c r="O17" s="154">
        <v>21</v>
      </c>
      <c r="P17" s="154">
        <v>26</v>
      </c>
      <c r="Q17" s="154">
        <v>24</v>
      </c>
      <c r="R17" s="159">
        <f t="shared" si="1"/>
        <v>127</v>
      </c>
      <c r="S17" s="167">
        <f t="shared" si="3"/>
        <v>13.725000000000001</v>
      </c>
      <c r="T17" s="167">
        <f t="shared" si="4"/>
        <v>35.56</v>
      </c>
      <c r="U17" s="167">
        <f t="shared" si="2"/>
        <v>49.285000000000004</v>
      </c>
    </row>
    <row r="18" spans="1:21" ht="21" customHeight="1">
      <c r="A18" s="160">
        <v>16</v>
      </c>
      <c r="B18" s="154" t="s">
        <v>311</v>
      </c>
      <c r="C18" s="155" t="s">
        <v>33</v>
      </c>
      <c r="D18" s="156" t="s">
        <v>312</v>
      </c>
      <c r="E18" s="157" t="s">
        <v>313</v>
      </c>
      <c r="F18" s="154" t="s">
        <v>758</v>
      </c>
      <c r="G18" s="154" t="s">
        <v>23</v>
      </c>
      <c r="H18" s="158">
        <v>62</v>
      </c>
      <c r="I18" s="158">
        <v>40</v>
      </c>
      <c r="J18" s="158">
        <v>26</v>
      </c>
      <c r="K18" s="158">
        <v>22</v>
      </c>
      <c r="L18" s="159">
        <f t="shared" si="0"/>
        <v>150</v>
      </c>
      <c r="M18" s="159">
        <v>36</v>
      </c>
      <c r="N18" s="154">
        <v>22</v>
      </c>
      <c r="O18" s="154">
        <v>25</v>
      </c>
      <c r="P18" s="154">
        <v>28</v>
      </c>
      <c r="Q18" s="154">
        <v>21</v>
      </c>
      <c r="R18" s="159">
        <f t="shared" si="1"/>
        <v>132</v>
      </c>
      <c r="S18" s="167">
        <f t="shared" si="3"/>
        <v>11.25</v>
      </c>
      <c r="T18" s="167">
        <f t="shared" si="4"/>
        <v>36.96</v>
      </c>
      <c r="U18" s="167">
        <f t="shared" si="2"/>
        <v>48.21</v>
      </c>
    </row>
    <row r="19" spans="1:21" ht="21" customHeight="1">
      <c r="A19" s="154">
        <v>17</v>
      </c>
      <c r="B19" s="154" t="s">
        <v>208</v>
      </c>
      <c r="C19" s="155" t="s">
        <v>33</v>
      </c>
      <c r="D19" s="156" t="s">
        <v>209</v>
      </c>
      <c r="E19" s="157" t="s">
        <v>210</v>
      </c>
      <c r="F19" s="154" t="s">
        <v>758</v>
      </c>
      <c r="G19" s="154" t="s">
        <v>23</v>
      </c>
      <c r="H19" s="158">
        <v>59</v>
      </c>
      <c r="I19" s="158">
        <v>36</v>
      </c>
      <c r="J19" s="158">
        <v>34</v>
      </c>
      <c r="K19" s="158">
        <v>40</v>
      </c>
      <c r="L19" s="159">
        <f t="shared" si="0"/>
        <v>169</v>
      </c>
      <c r="M19" s="159">
        <v>34</v>
      </c>
      <c r="N19" s="154">
        <v>18</v>
      </c>
      <c r="O19" s="154">
        <v>26</v>
      </c>
      <c r="P19" s="154">
        <v>27</v>
      </c>
      <c r="Q19" s="154">
        <v>24</v>
      </c>
      <c r="R19" s="159">
        <f t="shared" si="1"/>
        <v>129</v>
      </c>
      <c r="S19" s="167">
        <f t="shared" si="3"/>
        <v>12.674999999999999</v>
      </c>
      <c r="T19" s="167">
        <f t="shared" si="4"/>
        <v>36.120000000000005</v>
      </c>
      <c r="U19" s="167">
        <f t="shared" si="2"/>
        <v>48.795000000000002</v>
      </c>
    </row>
    <row r="20" spans="1:21" ht="21" customHeight="1">
      <c r="A20" s="160">
        <v>18</v>
      </c>
      <c r="B20" s="154" t="s">
        <v>440</v>
      </c>
      <c r="C20" s="155" t="s">
        <v>33</v>
      </c>
      <c r="D20" s="156" t="s">
        <v>327</v>
      </c>
      <c r="E20" s="157" t="s">
        <v>441</v>
      </c>
      <c r="F20" s="154" t="s">
        <v>758</v>
      </c>
      <c r="G20" s="154" t="s">
        <v>23</v>
      </c>
      <c r="H20" s="158">
        <v>69</v>
      </c>
      <c r="I20" s="158">
        <v>44</v>
      </c>
      <c r="J20" s="158">
        <v>56</v>
      </c>
      <c r="K20" s="158">
        <v>38</v>
      </c>
      <c r="L20" s="159">
        <f t="shared" si="0"/>
        <v>207</v>
      </c>
      <c r="M20" s="159">
        <v>34</v>
      </c>
      <c r="N20" s="154">
        <v>10</v>
      </c>
      <c r="O20" s="154">
        <v>25</v>
      </c>
      <c r="P20" s="154">
        <v>29</v>
      </c>
      <c r="Q20" s="154">
        <v>25</v>
      </c>
      <c r="R20" s="159">
        <f t="shared" si="1"/>
        <v>123</v>
      </c>
      <c r="S20" s="167">
        <f t="shared" si="3"/>
        <v>15.524999999999999</v>
      </c>
      <c r="T20" s="167">
        <f t="shared" si="4"/>
        <v>34.44</v>
      </c>
      <c r="U20" s="167">
        <f t="shared" si="2"/>
        <v>49.964999999999996</v>
      </c>
    </row>
    <row r="21" spans="1:21" ht="21" customHeight="1">
      <c r="A21" s="154">
        <v>19</v>
      </c>
      <c r="B21" s="154" t="s">
        <v>333</v>
      </c>
      <c r="C21" s="155" t="s">
        <v>33</v>
      </c>
      <c r="D21" s="156" t="s">
        <v>334</v>
      </c>
      <c r="E21" s="157" t="s">
        <v>335</v>
      </c>
      <c r="F21" s="154" t="s">
        <v>758</v>
      </c>
      <c r="G21" s="154" t="s">
        <v>23</v>
      </c>
      <c r="H21" s="158">
        <v>64</v>
      </c>
      <c r="I21" s="158">
        <v>36</v>
      </c>
      <c r="J21" s="158">
        <v>48</v>
      </c>
      <c r="K21" s="158">
        <v>36</v>
      </c>
      <c r="L21" s="159">
        <f t="shared" si="0"/>
        <v>184</v>
      </c>
      <c r="M21" s="159">
        <v>38</v>
      </c>
      <c r="N21" s="154">
        <v>14</v>
      </c>
      <c r="O21" s="154">
        <v>20</v>
      </c>
      <c r="P21" s="154">
        <v>23</v>
      </c>
      <c r="Q21" s="154">
        <v>30</v>
      </c>
      <c r="R21" s="159">
        <f t="shared" si="1"/>
        <v>125</v>
      </c>
      <c r="S21" s="167">
        <f t="shared" si="3"/>
        <v>13.8</v>
      </c>
      <c r="T21" s="167">
        <f t="shared" si="4"/>
        <v>35</v>
      </c>
      <c r="U21" s="167">
        <f t="shared" si="2"/>
        <v>48.8</v>
      </c>
    </row>
    <row r="22" spans="1:21" ht="21" customHeight="1">
      <c r="A22" s="160">
        <v>20</v>
      </c>
      <c r="B22" s="154" t="s">
        <v>378</v>
      </c>
      <c r="C22" s="155" t="s">
        <v>33</v>
      </c>
      <c r="D22" s="156" t="s">
        <v>379</v>
      </c>
      <c r="E22" s="157" t="s">
        <v>380</v>
      </c>
      <c r="F22" s="154" t="s">
        <v>758</v>
      </c>
      <c r="G22" s="154" t="s">
        <v>23</v>
      </c>
      <c r="H22" s="158">
        <v>60</v>
      </c>
      <c r="I22" s="158">
        <v>40</v>
      </c>
      <c r="J22" s="158">
        <v>40</v>
      </c>
      <c r="K22" s="158">
        <v>28</v>
      </c>
      <c r="L22" s="159">
        <f t="shared" si="0"/>
        <v>168</v>
      </c>
      <c r="M22" s="159">
        <v>35</v>
      </c>
      <c r="N22" s="154">
        <v>18</v>
      </c>
      <c r="O22" s="154">
        <v>26</v>
      </c>
      <c r="P22" s="154">
        <v>31</v>
      </c>
      <c r="Q22" s="154">
        <v>17</v>
      </c>
      <c r="R22" s="159">
        <f t="shared" si="1"/>
        <v>127</v>
      </c>
      <c r="S22" s="167">
        <f t="shared" si="3"/>
        <v>12.6</v>
      </c>
      <c r="T22" s="167">
        <f t="shared" si="4"/>
        <v>35.56</v>
      </c>
      <c r="U22" s="167">
        <f t="shared" si="2"/>
        <v>48.160000000000004</v>
      </c>
    </row>
    <row r="23" spans="1:21" ht="21" customHeight="1">
      <c r="A23" s="154">
        <v>21</v>
      </c>
      <c r="B23" s="154" t="s">
        <v>615</v>
      </c>
      <c r="C23" s="155" t="s">
        <v>33</v>
      </c>
      <c r="D23" s="156" t="s">
        <v>616</v>
      </c>
      <c r="E23" s="157" t="s">
        <v>617</v>
      </c>
      <c r="F23" s="154" t="s">
        <v>758</v>
      </c>
      <c r="G23" s="154" t="s">
        <v>23</v>
      </c>
      <c r="H23" s="158">
        <v>60</v>
      </c>
      <c r="I23" s="158">
        <v>36</v>
      </c>
      <c r="J23" s="158">
        <v>46</v>
      </c>
      <c r="K23" s="158">
        <v>30</v>
      </c>
      <c r="L23" s="159">
        <f t="shared" si="0"/>
        <v>172</v>
      </c>
      <c r="M23" s="159">
        <v>38</v>
      </c>
      <c r="N23" s="154">
        <v>10</v>
      </c>
      <c r="O23" s="154">
        <v>25</v>
      </c>
      <c r="P23" s="154">
        <v>27</v>
      </c>
      <c r="Q23" s="154">
        <v>26</v>
      </c>
      <c r="R23" s="159">
        <f t="shared" si="1"/>
        <v>126</v>
      </c>
      <c r="S23" s="167">
        <f t="shared" si="3"/>
        <v>12.9</v>
      </c>
      <c r="T23" s="167">
        <f t="shared" si="4"/>
        <v>35.28</v>
      </c>
      <c r="U23" s="167">
        <f t="shared" si="2"/>
        <v>48.18</v>
      </c>
    </row>
    <row r="24" spans="1:21" ht="21" customHeight="1">
      <c r="A24" s="160">
        <v>22</v>
      </c>
      <c r="B24" s="154" t="s">
        <v>505</v>
      </c>
      <c r="C24" s="155" t="s">
        <v>27</v>
      </c>
      <c r="D24" s="156" t="s">
        <v>507</v>
      </c>
      <c r="E24" s="157" t="s">
        <v>508</v>
      </c>
      <c r="F24" s="154" t="s">
        <v>758</v>
      </c>
      <c r="G24" s="154" t="s">
        <v>23</v>
      </c>
      <c r="H24" s="158">
        <v>57</v>
      </c>
      <c r="I24" s="158">
        <v>48</v>
      </c>
      <c r="J24" s="158">
        <v>34</v>
      </c>
      <c r="K24" s="158">
        <v>34</v>
      </c>
      <c r="L24" s="159">
        <f t="shared" si="0"/>
        <v>173</v>
      </c>
      <c r="M24" s="159">
        <v>36</v>
      </c>
      <c r="N24" s="154">
        <v>14</v>
      </c>
      <c r="O24" s="154">
        <v>15</v>
      </c>
      <c r="P24" s="154">
        <v>28</v>
      </c>
      <c r="Q24" s="154">
        <v>31</v>
      </c>
      <c r="R24" s="159">
        <f t="shared" si="1"/>
        <v>124</v>
      </c>
      <c r="S24" s="167">
        <f t="shared" si="3"/>
        <v>12.975</v>
      </c>
      <c r="T24" s="167">
        <f t="shared" si="4"/>
        <v>34.72</v>
      </c>
      <c r="U24" s="167">
        <f t="shared" si="2"/>
        <v>47.695</v>
      </c>
    </row>
    <row r="25" spans="1:21" ht="21" customHeight="1">
      <c r="A25" s="154">
        <v>23</v>
      </c>
      <c r="B25" s="154" t="s">
        <v>339</v>
      </c>
      <c r="C25" s="155" t="s">
        <v>33</v>
      </c>
      <c r="D25" s="156" t="s">
        <v>340</v>
      </c>
      <c r="E25" s="157" t="s">
        <v>341</v>
      </c>
      <c r="F25" s="154" t="s">
        <v>758</v>
      </c>
      <c r="G25" s="154" t="s">
        <v>23</v>
      </c>
      <c r="H25" s="158">
        <v>50</v>
      </c>
      <c r="I25" s="158">
        <v>36</v>
      </c>
      <c r="J25" s="158">
        <v>38</v>
      </c>
      <c r="K25" s="158">
        <v>30</v>
      </c>
      <c r="L25" s="159">
        <f t="shared" si="0"/>
        <v>154</v>
      </c>
      <c r="M25" s="159">
        <v>39</v>
      </c>
      <c r="N25" s="154">
        <v>16</v>
      </c>
      <c r="O25" s="154">
        <v>26</v>
      </c>
      <c r="P25" s="154">
        <v>25</v>
      </c>
      <c r="Q25" s="154">
        <v>20</v>
      </c>
      <c r="R25" s="159">
        <f t="shared" si="1"/>
        <v>126</v>
      </c>
      <c r="S25" s="167">
        <f t="shared" si="3"/>
        <v>11.55</v>
      </c>
      <c r="T25" s="167">
        <f t="shared" si="4"/>
        <v>35.28</v>
      </c>
      <c r="U25" s="167">
        <f t="shared" si="2"/>
        <v>46.83</v>
      </c>
    </row>
    <row r="26" spans="1:21" ht="21" customHeight="1">
      <c r="A26" s="160">
        <v>24</v>
      </c>
      <c r="B26" s="154" t="s">
        <v>257</v>
      </c>
      <c r="C26" s="155" t="s">
        <v>27</v>
      </c>
      <c r="D26" s="156" t="s">
        <v>258</v>
      </c>
      <c r="E26" s="157" t="s">
        <v>259</v>
      </c>
      <c r="F26" s="154" t="s">
        <v>758</v>
      </c>
      <c r="G26" s="154" t="s">
        <v>23</v>
      </c>
      <c r="H26" s="158">
        <v>53</v>
      </c>
      <c r="I26" s="158">
        <v>20</v>
      </c>
      <c r="J26" s="158">
        <v>34</v>
      </c>
      <c r="K26" s="158">
        <v>36</v>
      </c>
      <c r="L26" s="159">
        <f t="shared" si="0"/>
        <v>143</v>
      </c>
      <c r="M26" s="159">
        <v>41</v>
      </c>
      <c r="N26" s="154">
        <v>14</v>
      </c>
      <c r="O26" s="154">
        <v>30</v>
      </c>
      <c r="P26" s="154">
        <v>29</v>
      </c>
      <c r="Q26" s="154">
        <v>13</v>
      </c>
      <c r="R26" s="159">
        <f t="shared" si="1"/>
        <v>127</v>
      </c>
      <c r="S26" s="167">
        <f t="shared" si="3"/>
        <v>10.725</v>
      </c>
      <c r="T26" s="167">
        <f t="shared" si="4"/>
        <v>35.56</v>
      </c>
      <c r="U26" s="167">
        <f t="shared" si="2"/>
        <v>46.285000000000004</v>
      </c>
    </row>
    <row r="27" spans="1:21" ht="21" customHeight="1">
      <c r="A27" s="154">
        <v>25</v>
      </c>
      <c r="B27" s="154" t="s">
        <v>353</v>
      </c>
      <c r="C27" s="155" t="s">
        <v>27</v>
      </c>
      <c r="D27" s="156" t="s">
        <v>354</v>
      </c>
      <c r="E27" s="157" t="s">
        <v>355</v>
      </c>
      <c r="F27" s="154" t="s">
        <v>758</v>
      </c>
      <c r="G27" s="154" t="s">
        <v>23</v>
      </c>
      <c r="H27" s="158">
        <v>52</v>
      </c>
      <c r="I27" s="158">
        <v>48</v>
      </c>
      <c r="J27" s="158">
        <v>42</v>
      </c>
      <c r="K27" s="158">
        <v>30</v>
      </c>
      <c r="L27" s="159">
        <f t="shared" si="0"/>
        <v>172</v>
      </c>
      <c r="M27" s="159">
        <v>32</v>
      </c>
      <c r="N27" s="154">
        <v>12</v>
      </c>
      <c r="O27" s="154">
        <v>24</v>
      </c>
      <c r="P27" s="154">
        <v>25</v>
      </c>
      <c r="Q27" s="154">
        <v>28</v>
      </c>
      <c r="R27" s="159">
        <f t="shared" si="1"/>
        <v>121</v>
      </c>
      <c r="S27" s="167">
        <f t="shared" si="3"/>
        <v>12.9</v>
      </c>
      <c r="T27" s="167">
        <f t="shared" si="4"/>
        <v>33.879999999999995</v>
      </c>
      <c r="U27" s="167">
        <f t="shared" si="2"/>
        <v>46.779999999999994</v>
      </c>
    </row>
    <row r="28" spans="1:21" ht="21" customHeight="1">
      <c r="A28" s="160">
        <v>26</v>
      </c>
      <c r="B28" s="154" t="s">
        <v>382</v>
      </c>
      <c r="C28" s="155" t="s">
        <v>33</v>
      </c>
      <c r="D28" s="156" t="s">
        <v>383</v>
      </c>
      <c r="E28" s="157" t="s">
        <v>384</v>
      </c>
      <c r="F28" s="154" t="s">
        <v>758</v>
      </c>
      <c r="G28" s="154" t="s">
        <v>23</v>
      </c>
      <c r="H28" s="158">
        <v>42</v>
      </c>
      <c r="I28" s="158">
        <v>20</v>
      </c>
      <c r="J28" s="158">
        <v>32</v>
      </c>
      <c r="K28" s="158">
        <v>38</v>
      </c>
      <c r="L28" s="159">
        <f t="shared" si="0"/>
        <v>132</v>
      </c>
      <c r="M28" s="159">
        <v>34</v>
      </c>
      <c r="N28" s="154">
        <v>16</v>
      </c>
      <c r="O28" s="154">
        <v>26</v>
      </c>
      <c r="P28" s="154">
        <v>28</v>
      </c>
      <c r="Q28" s="154">
        <v>22</v>
      </c>
      <c r="R28" s="159">
        <f t="shared" si="1"/>
        <v>126</v>
      </c>
      <c r="S28" s="167">
        <f t="shared" si="3"/>
        <v>9.9</v>
      </c>
      <c r="T28" s="167">
        <f t="shared" si="4"/>
        <v>35.28</v>
      </c>
      <c r="U28" s="167">
        <f t="shared" si="2"/>
        <v>45.18</v>
      </c>
    </row>
    <row r="29" spans="1:21" ht="21" customHeight="1">
      <c r="A29" s="154">
        <v>27</v>
      </c>
      <c r="B29" s="154" t="s">
        <v>657</v>
      </c>
      <c r="C29" s="155" t="s">
        <v>33</v>
      </c>
      <c r="D29" s="156" t="s">
        <v>658</v>
      </c>
      <c r="E29" s="157" t="s">
        <v>659</v>
      </c>
      <c r="F29" s="154" t="s">
        <v>758</v>
      </c>
      <c r="G29" s="154" t="s">
        <v>23</v>
      </c>
      <c r="H29" s="158">
        <v>64</v>
      </c>
      <c r="I29" s="158">
        <v>28</v>
      </c>
      <c r="J29" s="158">
        <v>44</v>
      </c>
      <c r="K29" s="158">
        <v>34</v>
      </c>
      <c r="L29" s="159">
        <f t="shared" si="0"/>
        <v>170</v>
      </c>
      <c r="M29" s="159">
        <v>38</v>
      </c>
      <c r="N29" s="154">
        <v>10</v>
      </c>
      <c r="O29" s="154">
        <v>21</v>
      </c>
      <c r="P29" s="154">
        <v>27</v>
      </c>
      <c r="Q29" s="154">
        <v>24</v>
      </c>
      <c r="R29" s="159">
        <f t="shared" si="1"/>
        <v>120</v>
      </c>
      <c r="S29" s="167">
        <f t="shared" si="3"/>
        <v>12.75</v>
      </c>
      <c r="T29" s="167">
        <f t="shared" si="4"/>
        <v>33.6</v>
      </c>
      <c r="U29" s="167">
        <f t="shared" si="2"/>
        <v>46.35</v>
      </c>
    </row>
    <row r="30" spans="1:21" ht="21" customHeight="1">
      <c r="A30" s="160">
        <v>28</v>
      </c>
      <c r="B30" s="154" t="s">
        <v>301</v>
      </c>
      <c r="C30" s="155" t="s">
        <v>33</v>
      </c>
      <c r="D30" s="156" t="s">
        <v>302</v>
      </c>
      <c r="E30" s="157" t="s">
        <v>303</v>
      </c>
      <c r="F30" s="154" t="s">
        <v>758</v>
      </c>
      <c r="G30" s="154" t="s">
        <v>23</v>
      </c>
      <c r="H30" s="158">
        <v>53</v>
      </c>
      <c r="I30" s="158">
        <v>32</v>
      </c>
      <c r="J30" s="158">
        <v>32</v>
      </c>
      <c r="K30" s="158">
        <v>28</v>
      </c>
      <c r="L30" s="159">
        <f t="shared" si="0"/>
        <v>145</v>
      </c>
      <c r="M30" s="159">
        <v>33</v>
      </c>
      <c r="N30" s="154">
        <v>14</v>
      </c>
      <c r="O30" s="154">
        <v>26</v>
      </c>
      <c r="P30" s="154">
        <v>24</v>
      </c>
      <c r="Q30" s="154">
        <v>26</v>
      </c>
      <c r="R30" s="159">
        <f t="shared" si="1"/>
        <v>123</v>
      </c>
      <c r="S30" s="167">
        <f t="shared" si="3"/>
        <v>10.875</v>
      </c>
      <c r="T30" s="167">
        <f t="shared" si="4"/>
        <v>34.44</v>
      </c>
      <c r="U30" s="167">
        <f t="shared" si="2"/>
        <v>45.314999999999998</v>
      </c>
    </row>
    <row r="31" spans="1:21" ht="21" customHeight="1">
      <c r="A31" s="154">
        <v>29</v>
      </c>
      <c r="B31" s="154" t="s">
        <v>225</v>
      </c>
      <c r="C31" s="155" t="s">
        <v>33</v>
      </c>
      <c r="D31" s="156" t="s">
        <v>226</v>
      </c>
      <c r="E31" s="157" t="s">
        <v>227</v>
      </c>
      <c r="F31" s="154" t="s">
        <v>758</v>
      </c>
      <c r="G31" s="154" t="s">
        <v>23</v>
      </c>
      <c r="H31" s="158">
        <v>66</v>
      </c>
      <c r="I31" s="158">
        <v>48</v>
      </c>
      <c r="J31" s="158">
        <v>38</v>
      </c>
      <c r="K31" s="158">
        <v>24</v>
      </c>
      <c r="L31" s="159">
        <f t="shared" si="0"/>
        <v>176</v>
      </c>
      <c r="M31" s="159">
        <v>33</v>
      </c>
      <c r="N31" s="154">
        <v>12</v>
      </c>
      <c r="O31" s="154">
        <v>27</v>
      </c>
      <c r="P31" s="154">
        <v>26</v>
      </c>
      <c r="Q31" s="154">
        <v>20</v>
      </c>
      <c r="R31" s="159">
        <f t="shared" si="1"/>
        <v>118</v>
      </c>
      <c r="S31" s="167">
        <f t="shared" si="3"/>
        <v>13.2</v>
      </c>
      <c r="T31" s="167">
        <f t="shared" si="4"/>
        <v>33.04</v>
      </c>
      <c r="U31" s="167">
        <f t="shared" si="2"/>
        <v>46.239999999999995</v>
      </c>
    </row>
    <row r="32" spans="1:21" ht="21" customHeight="1">
      <c r="A32" s="160">
        <v>30</v>
      </c>
      <c r="B32" s="154" t="s">
        <v>660</v>
      </c>
      <c r="C32" s="155" t="s">
        <v>27</v>
      </c>
      <c r="D32" s="156" t="s">
        <v>661</v>
      </c>
      <c r="E32" s="157" t="s">
        <v>662</v>
      </c>
      <c r="F32" s="154" t="s">
        <v>758</v>
      </c>
      <c r="G32" s="154" t="s">
        <v>23</v>
      </c>
      <c r="H32" s="158">
        <v>64</v>
      </c>
      <c r="I32" s="158">
        <v>40</v>
      </c>
      <c r="J32" s="158">
        <v>42</v>
      </c>
      <c r="K32" s="158">
        <v>26</v>
      </c>
      <c r="L32" s="159">
        <f t="shared" si="0"/>
        <v>172</v>
      </c>
      <c r="M32" s="159">
        <v>30</v>
      </c>
      <c r="N32" s="154">
        <v>10</v>
      </c>
      <c r="O32" s="154">
        <v>23</v>
      </c>
      <c r="P32" s="154">
        <v>29</v>
      </c>
      <c r="Q32" s="154">
        <v>26</v>
      </c>
      <c r="R32" s="159">
        <f t="shared" si="1"/>
        <v>118</v>
      </c>
      <c r="S32" s="167">
        <f t="shared" si="3"/>
        <v>12.9</v>
      </c>
      <c r="T32" s="167">
        <f t="shared" si="4"/>
        <v>33.04</v>
      </c>
      <c r="U32" s="167">
        <f t="shared" si="2"/>
        <v>45.94</v>
      </c>
    </row>
    <row r="33" spans="1:21" ht="21" customHeight="1">
      <c r="A33" s="154">
        <v>31</v>
      </c>
      <c r="B33" s="154" t="s">
        <v>562</v>
      </c>
      <c r="C33" s="155" t="s">
        <v>33</v>
      </c>
      <c r="D33" s="156" t="s">
        <v>126</v>
      </c>
      <c r="E33" s="157" t="s">
        <v>563</v>
      </c>
      <c r="F33" s="154" t="s">
        <v>758</v>
      </c>
      <c r="G33" s="154" t="s">
        <v>23</v>
      </c>
      <c r="H33" s="158">
        <v>65</v>
      </c>
      <c r="I33" s="158">
        <v>24</v>
      </c>
      <c r="J33" s="158">
        <v>36</v>
      </c>
      <c r="K33" s="158">
        <v>24</v>
      </c>
      <c r="L33" s="159">
        <f t="shared" si="0"/>
        <v>149</v>
      </c>
      <c r="M33" s="159">
        <v>36</v>
      </c>
      <c r="N33" s="154">
        <v>16</v>
      </c>
      <c r="O33" s="154">
        <v>15</v>
      </c>
      <c r="P33" s="154">
        <v>30</v>
      </c>
      <c r="Q33" s="154">
        <v>24</v>
      </c>
      <c r="R33" s="159">
        <f t="shared" si="1"/>
        <v>121</v>
      </c>
      <c r="S33" s="167">
        <f t="shared" si="3"/>
        <v>11.175000000000001</v>
      </c>
      <c r="T33" s="167">
        <f t="shared" si="4"/>
        <v>33.879999999999995</v>
      </c>
      <c r="U33" s="167">
        <f t="shared" si="2"/>
        <v>45.054999999999993</v>
      </c>
    </row>
    <row r="34" spans="1:21" ht="21" customHeight="1">
      <c r="A34" s="160">
        <v>32</v>
      </c>
      <c r="B34" s="154" t="s">
        <v>297</v>
      </c>
      <c r="C34" s="155" t="s">
        <v>27</v>
      </c>
      <c r="D34" s="156" t="s">
        <v>298</v>
      </c>
      <c r="E34" s="157" t="s">
        <v>299</v>
      </c>
      <c r="F34" s="154" t="s">
        <v>758</v>
      </c>
      <c r="G34" s="154" t="s">
        <v>23</v>
      </c>
      <c r="H34" s="158">
        <v>63</v>
      </c>
      <c r="I34" s="158">
        <v>36</v>
      </c>
      <c r="J34" s="158">
        <v>40</v>
      </c>
      <c r="K34" s="158">
        <v>34</v>
      </c>
      <c r="L34" s="159">
        <f t="shared" si="0"/>
        <v>173</v>
      </c>
      <c r="M34" s="159">
        <v>37</v>
      </c>
      <c r="N34" s="154">
        <v>6</v>
      </c>
      <c r="O34" s="154">
        <v>25</v>
      </c>
      <c r="P34" s="154">
        <v>29</v>
      </c>
      <c r="Q34" s="154">
        <v>20</v>
      </c>
      <c r="R34" s="159">
        <f t="shared" si="1"/>
        <v>117</v>
      </c>
      <c r="S34" s="167">
        <f t="shared" si="3"/>
        <v>12.975</v>
      </c>
      <c r="T34" s="167">
        <f t="shared" si="4"/>
        <v>32.760000000000005</v>
      </c>
      <c r="U34" s="167">
        <f t="shared" si="2"/>
        <v>45.735000000000007</v>
      </c>
    </row>
    <row r="35" spans="1:21" ht="21" customHeight="1">
      <c r="A35" s="154">
        <v>33</v>
      </c>
      <c r="B35" s="154" t="s">
        <v>490</v>
      </c>
      <c r="C35" s="155" t="s">
        <v>33</v>
      </c>
      <c r="D35" s="156" t="s">
        <v>491</v>
      </c>
      <c r="E35" s="157" t="s">
        <v>492</v>
      </c>
      <c r="F35" s="154" t="s">
        <v>758</v>
      </c>
      <c r="G35" s="154" t="s">
        <v>23</v>
      </c>
      <c r="H35" s="158">
        <v>44</v>
      </c>
      <c r="I35" s="158">
        <v>20</v>
      </c>
      <c r="J35" s="158">
        <v>36</v>
      </c>
      <c r="K35" s="158">
        <v>18</v>
      </c>
      <c r="L35" s="159">
        <f t="shared" ref="L35:L66" si="5">SUM(H35:K35)</f>
        <v>118</v>
      </c>
      <c r="M35" s="159">
        <v>34</v>
      </c>
      <c r="N35" s="154">
        <v>14</v>
      </c>
      <c r="O35" s="154">
        <v>24</v>
      </c>
      <c r="P35" s="154">
        <v>27</v>
      </c>
      <c r="Q35" s="154">
        <v>26</v>
      </c>
      <c r="R35" s="159">
        <f t="shared" ref="R35:R66" si="6">SUM(M35:Q35)</f>
        <v>125</v>
      </c>
      <c r="S35" s="167">
        <f t="shared" si="3"/>
        <v>8.85</v>
      </c>
      <c r="T35" s="167">
        <f t="shared" si="4"/>
        <v>35</v>
      </c>
      <c r="U35" s="167">
        <f t="shared" ref="U35:U66" si="7">S35+T35</f>
        <v>43.85</v>
      </c>
    </row>
    <row r="36" spans="1:21" ht="21" customHeight="1">
      <c r="A36" s="160">
        <v>34</v>
      </c>
      <c r="B36" s="154" t="s">
        <v>330</v>
      </c>
      <c r="C36" s="155" t="s">
        <v>33</v>
      </c>
      <c r="D36" s="156" t="s">
        <v>331</v>
      </c>
      <c r="E36" s="157" t="s">
        <v>332</v>
      </c>
      <c r="F36" s="154" t="s">
        <v>758</v>
      </c>
      <c r="G36" s="154" t="s">
        <v>23</v>
      </c>
      <c r="H36" s="158">
        <v>62</v>
      </c>
      <c r="I36" s="158">
        <v>48</v>
      </c>
      <c r="J36" s="158">
        <v>56</v>
      </c>
      <c r="K36" s="158">
        <v>24</v>
      </c>
      <c r="L36" s="159">
        <f t="shared" si="5"/>
        <v>190</v>
      </c>
      <c r="M36" s="159">
        <v>38</v>
      </c>
      <c r="N36" s="154">
        <v>12</v>
      </c>
      <c r="O36" s="154">
        <v>21</v>
      </c>
      <c r="P36" s="154">
        <v>25</v>
      </c>
      <c r="Q36" s="154">
        <v>17</v>
      </c>
      <c r="R36" s="159">
        <f t="shared" si="6"/>
        <v>113</v>
      </c>
      <c r="S36" s="167">
        <f t="shared" si="3"/>
        <v>14.25</v>
      </c>
      <c r="T36" s="167">
        <f t="shared" si="4"/>
        <v>31.64</v>
      </c>
      <c r="U36" s="167">
        <f t="shared" si="7"/>
        <v>45.89</v>
      </c>
    </row>
    <row r="37" spans="1:21" ht="21" customHeight="1">
      <c r="A37" s="154">
        <v>35</v>
      </c>
      <c r="B37" s="154" t="s">
        <v>364</v>
      </c>
      <c r="C37" s="155" t="s">
        <v>33</v>
      </c>
      <c r="D37" s="156" t="s">
        <v>365</v>
      </c>
      <c r="E37" s="157" t="s">
        <v>366</v>
      </c>
      <c r="F37" s="154" t="s">
        <v>758</v>
      </c>
      <c r="G37" s="154" t="s">
        <v>23</v>
      </c>
      <c r="H37" s="158">
        <v>53</v>
      </c>
      <c r="I37" s="158">
        <v>24</v>
      </c>
      <c r="J37" s="158">
        <v>28</v>
      </c>
      <c r="K37" s="158">
        <v>32</v>
      </c>
      <c r="L37" s="159">
        <f t="shared" si="5"/>
        <v>137</v>
      </c>
      <c r="M37" s="159">
        <v>38</v>
      </c>
      <c r="N37" s="154">
        <v>12</v>
      </c>
      <c r="O37" s="154">
        <v>20</v>
      </c>
      <c r="P37" s="154">
        <v>30</v>
      </c>
      <c r="Q37" s="154">
        <v>21</v>
      </c>
      <c r="R37" s="159">
        <f t="shared" si="6"/>
        <v>121</v>
      </c>
      <c r="S37" s="167">
        <f t="shared" si="3"/>
        <v>10.275</v>
      </c>
      <c r="T37" s="167">
        <f t="shared" si="4"/>
        <v>33.879999999999995</v>
      </c>
      <c r="U37" s="167">
        <f t="shared" si="7"/>
        <v>44.154999999999994</v>
      </c>
    </row>
    <row r="38" spans="1:21" ht="21" customHeight="1">
      <c r="A38" s="160">
        <v>36</v>
      </c>
      <c r="B38" s="154" t="s">
        <v>229</v>
      </c>
      <c r="C38" s="155" t="s">
        <v>33</v>
      </c>
      <c r="D38" s="156" t="s">
        <v>230</v>
      </c>
      <c r="E38" s="157" t="s">
        <v>231</v>
      </c>
      <c r="F38" s="154" t="s">
        <v>758</v>
      </c>
      <c r="G38" s="154" t="s">
        <v>23</v>
      </c>
      <c r="H38" s="158">
        <v>79</v>
      </c>
      <c r="I38" s="158">
        <v>24</v>
      </c>
      <c r="J38" s="158">
        <v>44</v>
      </c>
      <c r="K38" s="158">
        <v>28</v>
      </c>
      <c r="L38" s="159">
        <f t="shared" si="5"/>
        <v>175</v>
      </c>
      <c r="M38" s="159">
        <v>38</v>
      </c>
      <c r="N38" s="154">
        <v>10</v>
      </c>
      <c r="O38" s="154">
        <v>17</v>
      </c>
      <c r="P38" s="154">
        <v>29</v>
      </c>
      <c r="Q38" s="154">
        <v>21</v>
      </c>
      <c r="R38" s="159">
        <f t="shared" si="6"/>
        <v>115</v>
      </c>
      <c r="S38" s="167">
        <f t="shared" si="3"/>
        <v>13.125</v>
      </c>
      <c r="T38" s="167">
        <f t="shared" si="4"/>
        <v>32.200000000000003</v>
      </c>
      <c r="U38" s="167">
        <f t="shared" si="7"/>
        <v>45.325000000000003</v>
      </c>
    </row>
    <row r="39" spans="1:21" ht="21" customHeight="1">
      <c r="A39" s="154">
        <v>37</v>
      </c>
      <c r="B39" s="154" t="s">
        <v>286</v>
      </c>
      <c r="C39" s="155" t="s">
        <v>27</v>
      </c>
      <c r="D39" s="156" t="s">
        <v>287</v>
      </c>
      <c r="E39" s="157" t="s">
        <v>288</v>
      </c>
      <c r="F39" s="154" t="s">
        <v>758</v>
      </c>
      <c r="G39" s="154" t="s">
        <v>23</v>
      </c>
      <c r="H39" s="158">
        <v>59</v>
      </c>
      <c r="I39" s="158">
        <v>36</v>
      </c>
      <c r="J39" s="158">
        <v>32</v>
      </c>
      <c r="K39" s="158">
        <v>40</v>
      </c>
      <c r="L39" s="159">
        <f t="shared" si="5"/>
        <v>167</v>
      </c>
      <c r="M39" s="159">
        <v>32</v>
      </c>
      <c r="N39" s="154">
        <v>16</v>
      </c>
      <c r="O39" s="154">
        <v>19</v>
      </c>
      <c r="P39" s="154">
        <v>29</v>
      </c>
      <c r="Q39" s="154">
        <v>20</v>
      </c>
      <c r="R39" s="159">
        <f t="shared" si="6"/>
        <v>116</v>
      </c>
      <c r="S39" s="167">
        <f t="shared" si="3"/>
        <v>12.524999999999999</v>
      </c>
      <c r="T39" s="167">
        <f t="shared" si="4"/>
        <v>32.480000000000004</v>
      </c>
      <c r="U39" s="167">
        <f t="shared" si="7"/>
        <v>45.005000000000003</v>
      </c>
    </row>
    <row r="40" spans="1:21" ht="21" customHeight="1">
      <c r="A40" s="160">
        <v>38</v>
      </c>
      <c r="B40" s="154" t="s">
        <v>367</v>
      </c>
      <c r="C40" s="155" t="s">
        <v>27</v>
      </c>
      <c r="D40" s="156" t="s">
        <v>368</v>
      </c>
      <c r="E40" s="157" t="s">
        <v>369</v>
      </c>
      <c r="F40" s="154" t="s">
        <v>758</v>
      </c>
      <c r="G40" s="154" t="s">
        <v>23</v>
      </c>
      <c r="H40" s="158">
        <v>41</v>
      </c>
      <c r="I40" s="158">
        <v>20</v>
      </c>
      <c r="J40" s="158">
        <v>20</v>
      </c>
      <c r="K40" s="158">
        <v>36</v>
      </c>
      <c r="L40" s="159">
        <f t="shared" si="5"/>
        <v>117</v>
      </c>
      <c r="M40" s="159">
        <v>34</v>
      </c>
      <c r="N40" s="154">
        <v>18</v>
      </c>
      <c r="O40" s="154">
        <v>21</v>
      </c>
      <c r="P40" s="154">
        <v>32</v>
      </c>
      <c r="Q40" s="154">
        <v>18</v>
      </c>
      <c r="R40" s="159">
        <f t="shared" si="6"/>
        <v>123</v>
      </c>
      <c r="S40" s="167">
        <f t="shared" si="3"/>
        <v>8.7749999999999986</v>
      </c>
      <c r="T40" s="167">
        <f t="shared" si="4"/>
        <v>34.44</v>
      </c>
      <c r="U40" s="167">
        <f t="shared" si="7"/>
        <v>43.214999999999996</v>
      </c>
    </row>
    <row r="41" spans="1:21" ht="21" customHeight="1">
      <c r="A41" s="154">
        <v>39</v>
      </c>
      <c r="B41" s="154" t="s">
        <v>375</v>
      </c>
      <c r="C41" s="155" t="s">
        <v>33</v>
      </c>
      <c r="D41" s="156" t="s">
        <v>376</v>
      </c>
      <c r="E41" s="157" t="s">
        <v>377</v>
      </c>
      <c r="F41" s="154" t="s">
        <v>758</v>
      </c>
      <c r="G41" s="154" t="s">
        <v>23</v>
      </c>
      <c r="H41" s="158">
        <v>62</v>
      </c>
      <c r="I41" s="158">
        <v>16</v>
      </c>
      <c r="J41" s="158">
        <v>34</v>
      </c>
      <c r="K41" s="158">
        <v>30</v>
      </c>
      <c r="L41" s="159">
        <f t="shared" si="5"/>
        <v>142</v>
      </c>
      <c r="M41" s="159">
        <v>36</v>
      </c>
      <c r="N41" s="154">
        <v>8</v>
      </c>
      <c r="O41" s="154">
        <v>24</v>
      </c>
      <c r="P41" s="154">
        <v>24</v>
      </c>
      <c r="Q41" s="154">
        <v>27</v>
      </c>
      <c r="R41" s="159">
        <f t="shared" si="6"/>
        <v>119</v>
      </c>
      <c r="S41" s="167">
        <f t="shared" si="3"/>
        <v>10.649999999999999</v>
      </c>
      <c r="T41" s="167">
        <f t="shared" si="4"/>
        <v>33.32</v>
      </c>
      <c r="U41" s="167">
        <f t="shared" si="7"/>
        <v>43.97</v>
      </c>
    </row>
    <row r="42" spans="1:21" ht="21" customHeight="1">
      <c r="A42" s="160">
        <v>40</v>
      </c>
      <c r="B42" s="154" t="s">
        <v>343</v>
      </c>
      <c r="C42" s="155" t="s">
        <v>33</v>
      </c>
      <c r="D42" s="156" t="s">
        <v>242</v>
      </c>
      <c r="E42" s="157" t="s">
        <v>344</v>
      </c>
      <c r="F42" s="154" t="s">
        <v>758</v>
      </c>
      <c r="G42" s="154" t="s">
        <v>23</v>
      </c>
      <c r="H42" s="158">
        <v>57</v>
      </c>
      <c r="I42" s="158">
        <v>24</v>
      </c>
      <c r="J42" s="158">
        <v>38</v>
      </c>
      <c r="K42" s="158">
        <v>22</v>
      </c>
      <c r="L42" s="159">
        <f t="shared" si="5"/>
        <v>141</v>
      </c>
      <c r="M42" s="159">
        <v>34</v>
      </c>
      <c r="N42" s="154">
        <v>14</v>
      </c>
      <c r="O42" s="154">
        <v>20</v>
      </c>
      <c r="P42" s="154">
        <v>29</v>
      </c>
      <c r="Q42" s="154">
        <v>22</v>
      </c>
      <c r="R42" s="159">
        <f t="shared" si="6"/>
        <v>119</v>
      </c>
      <c r="S42" s="167">
        <f t="shared" si="3"/>
        <v>10.574999999999999</v>
      </c>
      <c r="T42" s="167">
        <f t="shared" si="4"/>
        <v>33.32</v>
      </c>
      <c r="U42" s="167">
        <f t="shared" si="7"/>
        <v>43.894999999999996</v>
      </c>
    </row>
    <row r="43" spans="1:21" ht="21" customHeight="1">
      <c r="A43" s="154">
        <v>41</v>
      </c>
      <c r="B43" s="154" t="s">
        <v>513</v>
      </c>
      <c r="C43" s="155" t="s">
        <v>33</v>
      </c>
      <c r="D43" s="156" t="s">
        <v>514</v>
      </c>
      <c r="E43" s="157" t="s">
        <v>515</v>
      </c>
      <c r="F43" s="154" t="s">
        <v>758</v>
      </c>
      <c r="G43" s="154" t="s">
        <v>23</v>
      </c>
      <c r="H43" s="158">
        <v>53</v>
      </c>
      <c r="I43" s="158">
        <v>16</v>
      </c>
      <c r="J43" s="158">
        <v>30</v>
      </c>
      <c r="K43" s="158">
        <v>32</v>
      </c>
      <c r="L43" s="159">
        <f t="shared" si="5"/>
        <v>131</v>
      </c>
      <c r="M43" s="159">
        <v>33</v>
      </c>
      <c r="N43" s="154">
        <v>18</v>
      </c>
      <c r="O43" s="154">
        <v>24</v>
      </c>
      <c r="P43" s="154">
        <v>27</v>
      </c>
      <c r="Q43" s="154">
        <v>18</v>
      </c>
      <c r="R43" s="159">
        <f t="shared" si="6"/>
        <v>120</v>
      </c>
      <c r="S43" s="167">
        <f t="shared" si="3"/>
        <v>9.8250000000000011</v>
      </c>
      <c r="T43" s="167">
        <f t="shared" si="4"/>
        <v>33.6</v>
      </c>
      <c r="U43" s="167">
        <f t="shared" si="7"/>
        <v>43.425000000000004</v>
      </c>
    </row>
    <row r="44" spans="1:21" ht="21" customHeight="1">
      <c r="A44" s="160">
        <v>42</v>
      </c>
      <c r="B44" s="154" t="s">
        <v>621</v>
      </c>
      <c r="C44" s="155" t="s">
        <v>27</v>
      </c>
      <c r="D44" s="156" t="s">
        <v>622</v>
      </c>
      <c r="E44" s="157" t="s">
        <v>623</v>
      </c>
      <c r="F44" s="154" t="s">
        <v>758</v>
      </c>
      <c r="G44" s="154" t="s">
        <v>23</v>
      </c>
      <c r="H44" s="158">
        <v>79</v>
      </c>
      <c r="I44" s="158">
        <v>56</v>
      </c>
      <c r="J44" s="158">
        <v>42</v>
      </c>
      <c r="K44" s="158">
        <v>30</v>
      </c>
      <c r="L44" s="159">
        <f t="shared" si="5"/>
        <v>207</v>
      </c>
      <c r="M44" s="159">
        <v>36</v>
      </c>
      <c r="N44" s="154">
        <v>6</v>
      </c>
      <c r="O44" s="154">
        <v>21</v>
      </c>
      <c r="P44" s="154">
        <v>26</v>
      </c>
      <c r="Q44" s="154">
        <v>19</v>
      </c>
      <c r="R44" s="159">
        <f t="shared" si="6"/>
        <v>108</v>
      </c>
      <c r="S44" s="167">
        <f t="shared" si="3"/>
        <v>15.524999999999999</v>
      </c>
      <c r="T44" s="167">
        <f t="shared" si="4"/>
        <v>30.24</v>
      </c>
      <c r="U44" s="167">
        <f t="shared" si="7"/>
        <v>45.765000000000001</v>
      </c>
    </row>
    <row r="45" spans="1:21" ht="21" customHeight="1">
      <c r="A45" s="154">
        <v>43</v>
      </c>
      <c r="B45" s="154" t="s">
        <v>276</v>
      </c>
      <c r="C45" s="155" t="s">
        <v>33</v>
      </c>
      <c r="D45" s="156" t="s">
        <v>277</v>
      </c>
      <c r="E45" s="157" t="s">
        <v>278</v>
      </c>
      <c r="F45" s="154" t="s">
        <v>758</v>
      </c>
      <c r="G45" s="154" t="s">
        <v>23</v>
      </c>
      <c r="H45" s="158">
        <v>66</v>
      </c>
      <c r="I45" s="158">
        <v>28</v>
      </c>
      <c r="J45" s="158">
        <v>38</v>
      </c>
      <c r="K45" s="158">
        <v>30</v>
      </c>
      <c r="L45" s="159">
        <f t="shared" si="5"/>
        <v>162</v>
      </c>
      <c r="M45" s="159">
        <v>36</v>
      </c>
      <c r="N45" s="154">
        <v>6</v>
      </c>
      <c r="O45" s="154">
        <v>17</v>
      </c>
      <c r="P45" s="154">
        <v>23</v>
      </c>
      <c r="Q45" s="154">
        <v>33</v>
      </c>
      <c r="R45" s="159">
        <f t="shared" si="6"/>
        <v>115</v>
      </c>
      <c r="S45" s="167">
        <f t="shared" si="3"/>
        <v>12.15</v>
      </c>
      <c r="T45" s="167">
        <f t="shared" si="4"/>
        <v>32.200000000000003</v>
      </c>
      <c r="U45" s="167">
        <f t="shared" si="7"/>
        <v>44.35</v>
      </c>
    </row>
    <row r="46" spans="1:21" ht="21" customHeight="1">
      <c r="A46" s="160">
        <v>44</v>
      </c>
      <c r="B46" s="154" t="s">
        <v>608</v>
      </c>
      <c r="C46" s="155" t="s">
        <v>33</v>
      </c>
      <c r="D46" s="156" t="s">
        <v>609</v>
      </c>
      <c r="E46" s="157" t="s">
        <v>610</v>
      </c>
      <c r="F46" s="154" t="s">
        <v>758</v>
      </c>
      <c r="G46" s="154" t="s">
        <v>23</v>
      </c>
      <c r="H46" s="158">
        <v>37</v>
      </c>
      <c r="I46" s="158">
        <v>24</v>
      </c>
      <c r="J46" s="158">
        <v>36</v>
      </c>
      <c r="K46" s="158">
        <v>32</v>
      </c>
      <c r="L46" s="159">
        <f t="shared" si="5"/>
        <v>129</v>
      </c>
      <c r="M46" s="159">
        <v>34</v>
      </c>
      <c r="N46" s="154">
        <v>6</v>
      </c>
      <c r="O46" s="154">
        <v>24</v>
      </c>
      <c r="P46" s="154">
        <v>26</v>
      </c>
      <c r="Q46" s="154">
        <v>30</v>
      </c>
      <c r="R46" s="159">
        <f t="shared" si="6"/>
        <v>120</v>
      </c>
      <c r="S46" s="167">
        <f t="shared" si="3"/>
        <v>9.6750000000000007</v>
      </c>
      <c r="T46" s="167">
        <f t="shared" si="4"/>
        <v>33.6</v>
      </c>
      <c r="U46" s="167">
        <f t="shared" si="7"/>
        <v>43.275000000000006</v>
      </c>
    </row>
    <row r="47" spans="1:21" ht="21" customHeight="1">
      <c r="A47" s="154">
        <v>45</v>
      </c>
      <c r="B47" s="154" t="s">
        <v>389</v>
      </c>
      <c r="C47" s="155" t="s">
        <v>27</v>
      </c>
      <c r="D47" s="156" t="s">
        <v>390</v>
      </c>
      <c r="E47" s="157" t="s">
        <v>391</v>
      </c>
      <c r="F47" s="154" t="s">
        <v>758</v>
      </c>
      <c r="G47" s="154" t="s">
        <v>23</v>
      </c>
      <c r="H47" s="158">
        <v>43</v>
      </c>
      <c r="I47" s="158">
        <v>28</v>
      </c>
      <c r="J47" s="158">
        <v>38</v>
      </c>
      <c r="K47" s="158">
        <v>32</v>
      </c>
      <c r="L47" s="159">
        <f t="shared" si="5"/>
        <v>141</v>
      </c>
      <c r="M47" s="159">
        <v>31</v>
      </c>
      <c r="N47" s="154">
        <v>16</v>
      </c>
      <c r="O47" s="154">
        <v>24</v>
      </c>
      <c r="P47" s="154">
        <v>30</v>
      </c>
      <c r="Q47" s="154">
        <v>17</v>
      </c>
      <c r="R47" s="159">
        <f t="shared" si="6"/>
        <v>118</v>
      </c>
      <c r="S47" s="167">
        <f t="shared" si="3"/>
        <v>10.574999999999999</v>
      </c>
      <c r="T47" s="167">
        <f t="shared" si="4"/>
        <v>33.04</v>
      </c>
      <c r="U47" s="167">
        <f t="shared" si="7"/>
        <v>43.614999999999995</v>
      </c>
    </row>
    <row r="48" spans="1:21" ht="21" customHeight="1">
      <c r="A48" s="160">
        <v>46</v>
      </c>
      <c r="B48" s="154" t="s">
        <v>634</v>
      </c>
      <c r="C48" s="155" t="s">
        <v>33</v>
      </c>
      <c r="D48" s="156" t="s">
        <v>635</v>
      </c>
      <c r="E48" s="157" t="s">
        <v>636</v>
      </c>
      <c r="F48" s="154" t="s">
        <v>758</v>
      </c>
      <c r="G48" s="154" t="s">
        <v>23</v>
      </c>
      <c r="H48" s="158">
        <v>61</v>
      </c>
      <c r="I48" s="158">
        <v>24</v>
      </c>
      <c r="J48" s="158">
        <v>36</v>
      </c>
      <c r="K48" s="158">
        <v>38</v>
      </c>
      <c r="L48" s="159">
        <f t="shared" si="5"/>
        <v>159</v>
      </c>
      <c r="M48" s="159">
        <v>37</v>
      </c>
      <c r="N48" s="154">
        <v>14</v>
      </c>
      <c r="O48" s="154">
        <v>17</v>
      </c>
      <c r="P48" s="154">
        <v>27</v>
      </c>
      <c r="Q48" s="154">
        <v>20</v>
      </c>
      <c r="R48" s="159">
        <f t="shared" si="6"/>
        <v>115</v>
      </c>
      <c r="S48" s="167">
        <f t="shared" si="3"/>
        <v>11.925000000000001</v>
      </c>
      <c r="T48" s="167">
        <f t="shared" si="4"/>
        <v>32.200000000000003</v>
      </c>
      <c r="U48" s="167">
        <f t="shared" si="7"/>
        <v>44.125</v>
      </c>
    </row>
    <row r="49" spans="1:21" ht="21" customHeight="1">
      <c r="A49" s="154">
        <v>47</v>
      </c>
      <c r="B49" s="154" t="s">
        <v>315</v>
      </c>
      <c r="C49" s="155" t="s">
        <v>33</v>
      </c>
      <c r="D49" s="156" t="s">
        <v>316</v>
      </c>
      <c r="E49" s="157" t="s">
        <v>317</v>
      </c>
      <c r="F49" s="154" t="s">
        <v>758</v>
      </c>
      <c r="G49" s="154" t="s">
        <v>23</v>
      </c>
      <c r="H49" s="158">
        <v>59</v>
      </c>
      <c r="I49" s="158">
        <v>24</v>
      </c>
      <c r="J49" s="158">
        <v>46</v>
      </c>
      <c r="K49" s="158">
        <v>42</v>
      </c>
      <c r="L49" s="159">
        <f t="shared" si="5"/>
        <v>171</v>
      </c>
      <c r="M49" s="159">
        <v>32</v>
      </c>
      <c r="N49" s="154">
        <v>20</v>
      </c>
      <c r="O49" s="154">
        <v>22</v>
      </c>
      <c r="P49" s="154">
        <v>25</v>
      </c>
      <c r="Q49" s="154">
        <v>14</v>
      </c>
      <c r="R49" s="159">
        <f t="shared" si="6"/>
        <v>113</v>
      </c>
      <c r="S49" s="167">
        <f t="shared" si="3"/>
        <v>12.824999999999999</v>
      </c>
      <c r="T49" s="167">
        <f t="shared" si="4"/>
        <v>31.64</v>
      </c>
      <c r="U49" s="167">
        <f t="shared" si="7"/>
        <v>44.465000000000003</v>
      </c>
    </row>
    <row r="50" spans="1:21" ht="21" customHeight="1">
      <c r="A50" s="160">
        <v>48</v>
      </c>
      <c r="B50" s="154" t="s">
        <v>549</v>
      </c>
      <c r="C50" s="155" t="s">
        <v>33</v>
      </c>
      <c r="D50" s="156" t="s">
        <v>550</v>
      </c>
      <c r="E50" s="157" t="s">
        <v>551</v>
      </c>
      <c r="F50" s="154" t="s">
        <v>758</v>
      </c>
      <c r="G50" s="154" t="s">
        <v>23</v>
      </c>
      <c r="H50" s="158">
        <v>50</v>
      </c>
      <c r="I50" s="158">
        <v>16</v>
      </c>
      <c r="J50" s="158">
        <v>24</v>
      </c>
      <c r="K50" s="158">
        <v>28</v>
      </c>
      <c r="L50" s="159">
        <f t="shared" si="5"/>
        <v>118</v>
      </c>
      <c r="M50" s="159">
        <v>40</v>
      </c>
      <c r="N50" s="154">
        <v>14</v>
      </c>
      <c r="O50" s="154">
        <v>17</v>
      </c>
      <c r="P50" s="154">
        <v>28</v>
      </c>
      <c r="Q50" s="154">
        <v>22</v>
      </c>
      <c r="R50" s="159">
        <f t="shared" si="6"/>
        <v>121</v>
      </c>
      <c r="S50" s="167">
        <f t="shared" si="3"/>
        <v>8.85</v>
      </c>
      <c r="T50" s="167">
        <f t="shared" si="4"/>
        <v>33.879999999999995</v>
      </c>
      <c r="U50" s="167">
        <f t="shared" si="7"/>
        <v>42.73</v>
      </c>
    </row>
    <row r="51" spans="1:21" ht="21" customHeight="1">
      <c r="A51" s="154">
        <v>49</v>
      </c>
      <c r="B51" s="154" t="s">
        <v>553</v>
      </c>
      <c r="C51" s="155" t="s">
        <v>27</v>
      </c>
      <c r="D51" s="156" t="s">
        <v>554</v>
      </c>
      <c r="E51" s="157" t="s">
        <v>555</v>
      </c>
      <c r="F51" s="154" t="s">
        <v>758</v>
      </c>
      <c r="G51" s="154" t="s">
        <v>23</v>
      </c>
      <c r="H51" s="158">
        <v>54</v>
      </c>
      <c r="I51" s="158">
        <v>28</v>
      </c>
      <c r="J51" s="158">
        <v>56</v>
      </c>
      <c r="K51" s="158">
        <v>34</v>
      </c>
      <c r="L51" s="159">
        <f t="shared" si="5"/>
        <v>172</v>
      </c>
      <c r="M51" s="159">
        <v>35</v>
      </c>
      <c r="N51" s="154">
        <v>12</v>
      </c>
      <c r="O51" s="154">
        <v>21</v>
      </c>
      <c r="P51" s="154">
        <v>26</v>
      </c>
      <c r="Q51" s="154">
        <v>18</v>
      </c>
      <c r="R51" s="159">
        <f t="shared" si="6"/>
        <v>112</v>
      </c>
      <c r="S51" s="167">
        <f t="shared" si="3"/>
        <v>12.9</v>
      </c>
      <c r="T51" s="167">
        <f t="shared" si="4"/>
        <v>31.36</v>
      </c>
      <c r="U51" s="167">
        <f t="shared" si="7"/>
        <v>44.26</v>
      </c>
    </row>
    <row r="52" spans="1:21" ht="21" customHeight="1">
      <c r="A52" s="160">
        <v>50</v>
      </c>
      <c r="B52" s="154" t="s">
        <v>447</v>
      </c>
      <c r="C52" s="155" t="s">
        <v>33</v>
      </c>
      <c r="D52" s="156" t="s">
        <v>448</v>
      </c>
      <c r="E52" s="157" t="s">
        <v>449</v>
      </c>
      <c r="F52" s="154" t="s">
        <v>758</v>
      </c>
      <c r="G52" s="154" t="s">
        <v>23</v>
      </c>
      <c r="H52" s="158">
        <v>68</v>
      </c>
      <c r="I52" s="158">
        <v>16</v>
      </c>
      <c r="J52" s="158">
        <v>52</v>
      </c>
      <c r="K52" s="158">
        <v>16</v>
      </c>
      <c r="L52" s="159">
        <f t="shared" si="5"/>
        <v>152</v>
      </c>
      <c r="M52" s="159">
        <v>41</v>
      </c>
      <c r="N52" s="154">
        <v>8</v>
      </c>
      <c r="O52" s="154">
        <v>23</v>
      </c>
      <c r="P52" s="154">
        <v>24</v>
      </c>
      <c r="Q52" s="154">
        <v>19</v>
      </c>
      <c r="R52" s="159">
        <f t="shared" si="6"/>
        <v>115</v>
      </c>
      <c r="S52" s="167">
        <f t="shared" si="3"/>
        <v>11.4</v>
      </c>
      <c r="T52" s="167">
        <f t="shared" si="4"/>
        <v>32.200000000000003</v>
      </c>
      <c r="U52" s="167">
        <f t="shared" si="7"/>
        <v>43.6</v>
      </c>
    </row>
    <row r="53" spans="1:21" ht="21" customHeight="1">
      <c r="A53" s="154">
        <v>51</v>
      </c>
      <c r="B53" s="154" t="s">
        <v>204</v>
      </c>
      <c r="C53" s="155" t="s">
        <v>27</v>
      </c>
      <c r="D53" s="156" t="s">
        <v>205</v>
      </c>
      <c r="E53" s="157" t="s">
        <v>206</v>
      </c>
      <c r="F53" s="154" t="s">
        <v>758</v>
      </c>
      <c r="G53" s="154" t="s">
        <v>23</v>
      </c>
      <c r="H53" s="158">
        <v>72</v>
      </c>
      <c r="I53" s="158">
        <v>40</v>
      </c>
      <c r="J53" s="158">
        <v>42</v>
      </c>
      <c r="K53" s="158">
        <v>20</v>
      </c>
      <c r="L53" s="159">
        <f t="shared" si="5"/>
        <v>174</v>
      </c>
      <c r="M53" s="159">
        <v>32</v>
      </c>
      <c r="N53" s="154">
        <v>12</v>
      </c>
      <c r="O53" s="154">
        <v>23</v>
      </c>
      <c r="P53" s="154">
        <v>23</v>
      </c>
      <c r="Q53" s="154">
        <v>21</v>
      </c>
      <c r="R53" s="159">
        <f t="shared" si="6"/>
        <v>111</v>
      </c>
      <c r="S53" s="167">
        <f t="shared" si="3"/>
        <v>13.05</v>
      </c>
      <c r="T53" s="167">
        <f t="shared" si="4"/>
        <v>31.080000000000002</v>
      </c>
      <c r="U53" s="167">
        <f t="shared" si="7"/>
        <v>44.13</v>
      </c>
    </row>
    <row r="54" spans="1:21" ht="21" customHeight="1">
      <c r="A54" s="160">
        <v>52</v>
      </c>
      <c r="B54" s="154" t="s">
        <v>423</v>
      </c>
      <c r="C54" s="155" t="s">
        <v>33</v>
      </c>
      <c r="D54" s="156" t="s">
        <v>424</v>
      </c>
      <c r="E54" s="157" t="s">
        <v>425</v>
      </c>
      <c r="F54" s="154" t="s">
        <v>758</v>
      </c>
      <c r="G54" s="154" t="s">
        <v>23</v>
      </c>
      <c r="H54" s="158">
        <v>51</v>
      </c>
      <c r="I54" s="158">
        <v>36</v>
      </c>
      <c r="J54" s="158">
        <v>30</v>
      </c>
      <c r="K54" s="158">
        <v>40</v>
      </c>
      <c r="L54" s="159">
        <f t="shared" si="5"/>
        <v>157</v>
      </c>
      <c r="M54" s="159">
        <v>38</v>
      </c>
      <c r="N54" s="154">
        <v>12</v>
      </c>
      <c r="O54" s="154">
        <v>17</v>
      </c>
      <c r="P54" s="154">
        <v>29</v>
      </c>
      <c r="Q54" s="154">
        <v>17</v>
      </c>
      <c r="R54" s="159">
        <f t="shared" si="6"/>
        <v>113</v>
      </c>
      <c r="S54" s="167">
        <f t="shared" si="3"/>
        <v>11.775</v>
      </c>
      <c r="T54" s="167">
        <f t="shared" si="4"/>
        <v>31.64</v>
      </c>
      <c r="U54" s="167">
        <f t="shared" si="7"/>
        <v>43.414999999999999</v>
      </c>
    </row>
    <row r="55" spans="1:21" ht="21" customHeight="1">
      <c r="A55" s="154">
        <v>53</v>
      </c>
      <c r="B55" s="154" t="s">
        <v>700</v>
      </c>
      <c r="C55" s="155" t="s">
        <v>33</v>
      </c>
      <c r="D55" s="156" t="s">
        <v>701</v>
      </c>
      <c r="E55" s="157" t="s">
        <v>702</v>
      </c>
      <c r="F55" s="154" t="s">
        <v>758</v>
      </c>
      <c r="G55" s="154" t="s">
        <v>23</v>
      </c>
      <c r="H55" s="158">
        <v>29</v>
      </c>
      <c r="I55" s="158">
        <v>20</v>
      </c>
      <c r="J55" s="158">
        <v>28</v>
      </c>
      <c r="K55" s="158">
        <v>20</v>
      </c>
      <c r="L55" s="159">
        <f t="shared" si="5"/>
        <v>97</v>
      </c>
      <c r="M55" s="159">
        <v>37</v>
      </c>
      <c r="N55" s="154">
        <v>18</v>
      </c>
      <c r="O55" s="154">
        <v>19</v>
      </c>
      <c r="P55" s="154">
        <v>27</v>
      </c>
      <c r="Q55" s="154">
        <v>21</v>
      </c>
      <c r="R55" s="159">
        <f t="shared" si="6"/>
        <v>122</v>
      </c>
      <c r="S55" s="167">
        <f t="shared" si="3"/>
        <v>7.2749999999999995</v>
      </c>
      <c r="T55" s="167">
        <f t="shared" si="4"/>
        <v>34.159999999999997</v>
      </c>
      <c r="U55" s="167">
        <f t="shared" si="7"/>
        <v>41.434999999999995</v>
      </c>
    </row>
    <row r="56" spans="1:21" ht="21" customHeight="1">
      <c r="A56" s="160">
        <v>54</v>
      </c>
      <c r="B56" s="154" t="s">
        <v>371</v>
      </c>
      <c r="C56" s="155" t="s">
        <v>33</v>
      </c>
      <c r="D56" s="156" t="s">
        <v>372</v>
      </c>
      <c r="E56" s="157" t="s">
        <v>373</v>
      </c>
      <c r="F56" s="154" t="s">
        <v>758</v>
      </c>
      <c r="G56" s="154" t="s">
        <v>23</v>
      </c>
      <c r="H56" s="158">
        <v>72</v>
      </c>
      <c r="I56" s="158">
        <v>16</v>
      </c>
      <c r="J56" s="158">
        <v>36</v>
      </c>
      <c r="K56" s="158">
        <v>22</v>
      </c>
      <c r="L56" s="159">
        <f t="shared" si="5"/>
        <v>146</v>
      </c>
      <c r="M56" s="159">
        <v>37</v>
      </c>
      <c r="N56" s="154">
        <v>6</v>
      </c>
      <c r="O56" s="154">
        <v>22</v>
      </c>
      <c r="P56" s="154">
        <v>29</v>
      </c>
      <c r="Q56" s="154">
        <v>20</v>
      </c>
      <c r="R56" s="159">
        <f t="shared" si="6"/>
        <v>114</v>
      </c>
      <c r="S56" s="167">
        <f t="shared" si="3"/>
        <v>10.95</v>
      </c>
      <c r="T56" s="167">
        <f t="shared" si="4"/>
        <v>31.92</v>
      </c>
      <c r="U56" s="167">
        <f t="shared" si="7"/>
        <v>42.870000000000005</v>
      </c>
    </row>
    <row r="57" spans="1:21" ht="21" customHeight="1">
      <c r="A57" s="154">
        <v>55</v>
      </c>
      <c r="B57" s="154" t="s">
        <v>253</v>
      </c>
      <c r="C57" s="155" t="s">
        <v>33</v>
      </c>
      <c r="D57" s="156" t="s">
        <v>254</v>
      </c>
      <c r="E57" s="157" t="s">
        <v>255</v>
      </c>
      <c r="F57" s="154" t="s">
        <v>758</v>
      </c>
      <c r="G57" s="154" t="s">
        <v>23</v>
      </c>
      <c r="H57" s="158">
        <v>58</v>
      </c>
      <c r="I57" s="158">
        <v>32</v>
      </c>
      <c r="J57" s="158">
        <v>28</v>
      </c>
      <c r="K57" s="158">
        <v>30</v>
      </c>
      <c r="L57" s="159">
        <f t="shared" si="5"/>
        <v>148</v>
      </c>
      <c r="M57" s="159">
        <v>36</v>
      </c>
      <c r="N57" s="154">
        <v>10</v>
      </c>
      <c r="O57" s="154">
        <v>23</v>
      </c>
      <c r="P57" s="154">
        <v>22</v>
      </c>
      <c r="Q57" s="154">
        <v>22</v>
      </c>
      <c r="R57" s="159">
        <f t="shared" si="6"/>
        <v>113</v>
      </c>
      <c r="S57" s="167">
        <f t="shared" si="3"/>
        <v>11.1</v>
      </c>
      <c r="T57" s="167">
        <f t="shared" si="4"/>
        <v>31.64</v>
      </c>
      <c r="U57" s="167">
        <f t="shared" si="7"/>
        <v>42.74</v>
      </c>
    </row>
    <row r="58" spans="1:21" ht="21" customHeight="1">
      <c r="A58" s="160">
        <v>56</v>
      </c>
      <c r="B58" s="154" t="s">
        <v>464</v>
      </c>
      <c r="C58" s="155" t="s">
        <v>33</v>
      </c>
      <c r="D58" s="156" t="s">
        <v>465</v>
      </c>
      <c r="E58" s="157" t="s">
        <v>466</v>
      </c>
      <c r="F58" s="154" t="s">
        <v>758</v>
      </c>
      <c r="G58" s="154" t="s">
        <v>23</v>
      </c>
      <c r="H58" s="158">
        <v>56</v>
      </c>
      <c r="I58" s="158">
        <v>40</v>
      </c>
      <c r="J58" s="158">
        <v>38</v>
      </c>
      <c r="K58" s="158">
        <v>32</v>
      </c>
      <c r="L58" s="159">
        <f t="shared" si="5"/>
        <v>166</v>
      </c>
      <c r="M58" s="159">
        <v>36</v>
      </c>
      <c r="N58" s="154">
        <v>8</v>
      </c>
      <c r="O58" s="154">
        <v>19</v>
      </c>
      <c r="P58" s="154">
        <v>27</v>
      </c>
      <c r="Q58" s="154">
        <v>20</v>
      </c>
      <c r="R58" s="159">
        <f t="shared" si="6"/>
        <v>110</v>
      </c>
      <c r="S58" s="167">
        <f t="shared" si="3"/>
        <v>12.45</v>
      </c>
      <c r="T58" s="167">
        <f t="shared" si="4"/>
        <v>30.8</v>
      </c>
      <c r="U58" s="167">
        <f t="shared" si="7"/>
        <v>43.25</v>
      </c>
    </row>
    <row r="59" spans="1:21" ht="21" customHeight="1">
      <c r="A59" s="154">
        <v>57</v>
      </c>
      <c r="B59" s="154" t="s">
        <v>529</v>
      </c>
      <c r="C59" s="155" t="s">
        <v>33</v>
      </c>
      <c r="D59" s="156" t="s">
        <v>530</v>
      </c>
      <c r="E59" s="157" t="s">
        <v>531</v>
      </c>
      <c r="F59" s="154" t="s">
        <v>758</v>
      </c>
      <c r="G59" s="154" t="s">
        <v>23</v>
      </c>
      <c r="H59" s="158">
        <v>56</v>
      </c>
      <c r="I59" s="158">
        <v>24</v>
      </c>
      <c r="J59" s="158">
        <v>22</v>
      </c>
      <c r="K59" s="158">
        <v>40</v>
      </c>
      <c r="L59" s="159">
        <f t="shared" si="5"/>
        <v>142</v>
      </c>
      <c r="M59" s="159">
        <v>33</v>
      </c>
      <c r="N59" s="154">
        <v>12</v>
      </c>
      <c r="O59" s="154">
        <v>15</v>
      </c>
      <c r="P59" s="154">
        <v>33</v>
      </c>
      <c r="Q59" s="154">
        <v>20</v>
      </c>
      <c r="R59" s="159">
        <f t="shared" si="6"/>
        <v>113</v>
      </c>
      <c r="S59" s="167">
        <f t="shared" si="3"/>
        <v>10.649999999999999</v>
      </c>
      <c r="T59" s="167">
        <f t="shared" si="4"/>
        <v>31.64</v>
      </c>
      <c r="U59" s="167">
        <f t="shared" si="7"/>
        <v>42.29</v>
      </c>
    </row>
    <row r="60" spans="1:21" ht="21" customHeight="1">
      <c r="A60" s="160">
        <v>58</v>
      </c>
      <c r="B60" s="154" t="s">
        <v>731</v>
      </c>
      <c r="C60" s="155" t="s">
        <v>27</v>
      </c>
      <c r="D60" s="156" t="s">
        <v>732</v>
      </c>
      <c r="E60" s="157" t="s">
        <v>733</v>
      </c>
      <c r="F60" s="154" t="s">
        <v>758</v>
      </c>
      <c r="G60" s="154" t="s">
        <v>23</v>
      </c>
      <c r="H60" s="158">
        <v>46</v>
      </c>
      <c r="I60" s="158">
        <v>44</v>
      </c>
      <c r="J60" s="158">
        <v>36</v>
      </c>
      <c r="K60" s="158">
        <v>28</v>
      </c>
      <c r="L60" s="159">
        <f t="shared" si="5"/>
        <v>154</v>
      </c>
      <c r="M60" s="159">
        <v>32</v>
      </c>
      <c r="N60" s="154">
        <v>14</v>
      </c>
      <c r="O60" s="154">
        <v>23</v>
      </c>
      <c r="P60" s="154">
        <v>25</v>
      </c>
      <c r="Q60" s="154">
        <v>17</v>
      </c>
      <c r="R60" s="159">
        <f t="shared" si="6"/>
        <v>111</v>
      </c>
      <c r="S60" s="167">
        <f t="shared" si="3"/>
        <v>11.55</v>
      </c>
      <c r="T60" s="167">
        <f t="shared" si="4"/>
        <v>31.080000000000002</v>
      </c>
      <c r="U60" s="167">
        <f t="shared" si="7"/>
        <v>42.63</v>
      </c>
    </row>
    <row r="61" spans="1:21" ht="21" customHeight="1">
      <c r="A61" s="154">
        <v>59</v>
      </c>
      <c r="B61" s="154" t="s">
        <v>245</v>
      </c>
      <c r="C61" s="155" t="s">
        <v>27</v>
      </c>
      <c r="D61" s="156" t="s">
        <v>246</v>
      </c>
      <c r="E61" s="157" t="s">
        <v>247</v>
      </c>
      <c r="F61" s="154" t="s">
        <v>758</v>
      </c>
      <c r="G61" s="154" t="s">
        <v>23</v>
      </c>
      <c r="H61" s="158">
        <v>62</v>
      </c>
      <c r="I61" s="158">
        <v>16</v>
      </c>
      <c r="J61" s="158">
        <v>22</v>
      </c>
      <c r="K61" s="158">
        <v>28</v>
      </c>
      <c r="L61" s="159">
        <f t="shared" si="5"/>
        <v>128</v>
      </c>
      <c r="M61" s="159">
        <v>38</v>
      </c>
      <c r="N61" s="154">
        <v>18</v>
      </c>
      <c r="O61" s="154">
        <v>17</v>
      </c>
      <c r="P61" s="154">
        <v>21</v>
      </c>
      <c r="Q61" s="154">
        <v>21</v>
      </c>
      <c r="R61" s="159">
        <f t="shared" si="6"/>
        <v>115</v>
      </c>
      <c r="S61" s="167">
        <f t="shared" si="3"/>
        <v>9.6</v>
      </c>
      <c r="T61" s="167">
        <f t="shared" si="4"/>
        <v>32.200000000000003</v>
      </c>
      <c r="U61" s="167">
        <f t="shared" si="7"/>
        <v>41.800000000000004</v>
      </c>
    </row>
    <row r="62" spans="1:21" ht="21" customHeight="1">
      <c r="A62" s="160">
        <v>60</v>
      </c>
      <c r="B62" s="154" t="s">
        <v>386</v>
      </c>
      <c r="C62" s="155" t="s">
        <v>33</v>
      </c>
      <c r="D62" s="156" t="s">
        <v>387</v>
      </c>
      <c r="E62" s="157" t="s">
        <v>388</v>
      </c>
      <c r="F62" s="154" t="s">
        <v>758</v>
      </c>
      <c r="G62" s="154" t="s">
        <v>23</v>
      </c>
      <c r="H62" s="158">
        <v>43</v>
      </c>
      <c r="I62" s="158">
        <v>28</v>
      </c>
      <c r="J62" s="158">
        <v>16</v>
      </c>
      <c r="K62" s="158">
        <v>28</v>
      </c>
      <c r="L62" s="159">
        <f t="shared" si="5"/>
        <v>115</v>
      </c>
      <c r="M62" s="159">
        <v>37</v>
      </c>
      <c r="N62" s="154">
        <v>18</v>
      </c>
      <c r="O62" s="154">
        <v>12</v>
      </c>
      <c r="P62" s="154">
        <v>24</v>
      </c>
      <c r="Q62" s="154">
        <v>26</v>
      </c>
      <c r="R62" s="159">
        <f t="shared" si="6"/>
        <v>117</v>
      </c>
      <c r="S62" s="167">
        <f t="shared" si="3"/>
        <v>8.625</v>
      </c>
      <c r="T62" s="167">
        <f t="shared" si="4"/>
        <v>32.760000000000005</v>
      </c>
      <c r="U62" s="167">
        <f t="shared" si="7"/>
        <v>41.385000000000005</v>
      </c>
    </row>
    <row r="63" spans="1:21" ht="21" customHeight="1">
      <c r="A63" s="154">
        <v>61</v>
      </c>
      <c r="B63" s="154" t="s">
        <v>556</v>
      </c>
      <c r="C63" s="155" t="s">
        <v>33</v>
      </c>
      <c r="D63" s="156" t="s">
        <v>557</v>
      </c>
      <c r="E63" s="157" t="s">
        <v>558</v>
      </c>
      <c r="F63" s="154" t="s">
        <v>758</v>
      </c>
      <c r="G63" s="154" t="s">
        <v>23</v>
      </c>
      <c r="H63" s="158">
        <v>54</v>
      </c>
      <c r="I63" s="158">
        <v>16</v>
      </c>
      <c r="J63" s="158">
        <v>32</v>
      </c>
      <c r="K63" s="158">
        <v>30</v>
      </c>
      <c r="L63" s="159">
        <f t="shared" si="5"/>
        <v>132</v>
      </c>
      <c r="M63" s="159">
        <v>34</v>
      </c>
      <c r="N63" s="154">
        <v>10</v>
      </c>
      <c r="O63" s="154">
        <v>24</v>
      </c>
      <c r="P63" s="154">
        <v>27</v>
      </c>
      <c r="Q63" s="154">
        <v>19</v>
      </c>
      <c r="R63" s="159">
        <f t="shared" si="6"/>
        <v>114</v>
      </c>
      <c r="S63" s="167">
        <f t="shared" si="3"/>
        <v>9.9</v>
      </c>
      <c r="T63" s="167">
        <f t="shared" si="4"/>
        <v>31.92</v>
      </c>
      <c r="U63" s="167">
        <f t="shared" si="7"/>
        <v>41.82</v>
      </c>
    </row>
    <row r="64" spans="1:21" ht="21" customHeight="1">
      <c r="A64" s="160">
        <v>62</v>
      </c>
      <c r="B64" s="154" t="s">
        <v>540</v>
      </c>
      <c r="C64" s="155" t="s">
        <v>27</v>
      </c>
      <c r="D64" s="156" t="s">
        <v>541</v>
      </c>
      <c r="E64" s="157" t="s">
        <v>542</v>
      </c>
      <c r="F64" s="154" t="s">
        <v>758</v>
      </c>
      <c r="G64" s="154" t="s">
        <v>23</v>
      </c>
      <c r="H64" s="158">
        <v>53</v>
      </c>
      <c r="I64" s="158">
        <v>40</v>
      </c>
      <c r="J64" s="158">
        <v>30</v>
      </c>
      <c r="K64" s="158">
        <v>34</v>
      </c>
      <c r="L64" s="159">
        <f t="shared" si="5"/>
        <v>157</v>
      </c>
      <c r="M64" s="159">
        <v>37</v>
      </c>
      <c r="N64" s="154">
        <v>10</v>
      </c>
      <c r="O64" s="154">
        <v>19</v>
      </c>
      <c r="P64" s="154">
        <v>25</v>
      </c>
      <c r="Q64" s="154">
        <v>18</v>
      </c>
      <c r="R64" s="159">
        <f t="shared" si="6"/>
        <v>109</v>
      </c>
      <c r="S64" s="167">
        <f t="shared" si="3"/>
        <v>11.775</v>
      </c>
      <c r="T64" s="167">
        <f t="shared" si="4"/>
        <v>30.52</v>
      </c>
      <c r="U64" s="167">
        <f t="shared" si="7"/>
        <v>42.295000000000002</v>
      </c>
    </row>
    <row r="65" spans="1:21" ht="21" customHeight="1">
      <c r="A65" s="154">
        <v>63</v>
      </c>
      <c r="B65" s="154" t="s">
        <v>426</v>
      </c>
      <c r="C65" s="155" t="s">
        <v>33</v>
      </c>
      <c r="D65" s="156" t="s">
        <v>90</v>
      </c>
      <c r="E65" s="157" t="s">
        <v>427</v>
      </c>
      <c r="F65" s="154" t="s">
        <v>758</v>
      </c>
      <c r="G65" s="154" t="s">
        <v>23</v>
      </c>
      <c r="H65" s="158">
        <v>48</v>
      </c>
      <c r="I65" s="158">
        <v>16</v>
      </c>
      <c r="J65" s="158">
        <v>42</v>
      </c>
      <c r="K65" s="158">
        <v>18</v>
      </c>
      <c r="L65" s="159">
        <f t="shared" si="5"/>
        <v>124</v>
      </c>
      <c r="M65" s="159">
        <v>33</v>
      </c>
      <c r="N65" s="154">
        <v>16</v>
      </c>
      <c r="O65" s="154">
        <v>17</v>
      </c>
      <c r="P65" s="154">
        <v>25</v>
      </c>
      <c r="Q65" s="154">
        <v>23</v>
      </c>
      <c r="R65" s="159">
        <f t="shared" si="6"/>
        <v>114</v>
      </c>
      <c r="S65" s="167">
        <f t="shared" si="3"/>
        <v>9.3000000000000007</v>
      </c>
      <c r="T65" s="167">
        <f t="shared" si="4"/>
        <v>31.92</v>
      </c>
      <c r="U65" s="167">
        <f t="shared" si="7"/>
        <v>41.22</v>
      </c>
    </row>
    <row r="66" spans="1:21" ht="21" customHeight="1">
      <c r="A66" s="160">
        <v>64</v>
      </c>
      <c r="B66" s="154" t="s">
        <v>707</v>
      </c>
      <c r="C66" s="155" t="s">
        <v>33</v>
      </c>
      <c r="D66" s="156" t="s">
        <v>708</v>
      </c>
      <c r="E66" s="157" t="s">
        <v>709</v>
      </c>
      <c r="F66" s="154" t="s">
        <v>758</v>
      </c>
      <c r="G66" s="154" t="s">
        <v>23</v>
      </c>
      <c r="H66" s="158">
        <v>55</v>
      </c>
      <c r="I66" s="158">
        <v>12</v>
      </c>
      <c r="J66" s="158">
        <v>42</v>
      </c>
      <c r="K66" s="158">
        <v>24</v>
      </c>
      <c r="L66" s="159">
        <f t="shared" si="5"/>
        <v>133</v>
      </c>
      <c r="M66" s="159">
        <v>39</v>
      </c>
      <c r="N66" s="154">
        <v>8</v>
      </c>
      <c r="O66" s="154">
        <v>23</v>
      </c>
      <c r="P66" s="154">
        <v>24</v>
      </c>
      <c r="Q66" s="154">
        <v>18</v>
      </c>
      <c r="R66" s="159">
        <f t="shared" si="6"/>
        <v>112</v>
      </c>
      <c r="S66" s="167">
        <f t="shared" si="3"/>
        <v>9.9750000000000014</v>
      </c>
      <c r="T66" s="167">
        <f t="shared" si="4"/>
        <v>31.36</v>
      </c>
      <c r="U66" s="167">
        <f t="shared" si="7"/>
        <v>41.335000000000001</v>
      </c>
    </row>
    <row r="67" spans="1:21" ht="21" customHeight="1">
      <c r="A67" s="154">
        <v>65</v>
      </c>
      <c r="B67" s="154" t="s">
        <v>360</v>
      </c>
      <c r="C67" s="155" t="s">
        <v>33</v>
      </c>
      <c r="D67" s="156" t="s">
        <v>361</v>
      </c>
      <c r="E67" s="157" t="s">
        <v>362</v>
      </c>
      <c r="F67" s="154" t="s">
        <v>758</v>
      </c>
      <c r="G67" s="154" t="s">
        <v>23</v>
      </c>
      <c r="H67" s="158">
        <v>50</v>
      </c>
      <c r="I67" s="158">
        <v>36</v>
      </c>
      <c r="J67" s="158">
        <v>36</v>
      </c>
      <c r="K67" s="158">
        <v>16</v>
      </c>
      <c r="L67" s="159">
        <f t="shared" ref="L67:L98" si="8">SUM(H67:K67)</f>
        <v>138</v>
      </c>
      <c r="M67" s="159">
        <v>36</v>
      </c>
      <c r="N67" s="154">
        <v>6</v>
      </c>
      <c r="O67" s="154">
        <v>24</v>
      </c>
      <c r="P67" s="154">
        <v>23</v>
      </c>
      <c r="Q67" s="154">
        <v>22</v>
      </c>
      <c r="R67" s="159">
        <f t="shared" ref="R67:R98" si="9">SUM(M67:Q67)</f>
        <v>111</v>
      </c>
      <c r="S67" s="167">
        <f t="shared" si="3"/>
        <v>10.35</v>
      </c>
      <c r="T67" s="167">
        <f t="shared" si="4"/>
        <v>31.080000000000002</v>
      </c>
      <c r="U67" s="167">
        <f t="shared" ref="U67:U98" si="10">S67+T67</f>
        <v>41.43</v>
      </c>
    </row>
    <row r="68" spans="1:21" ht="21" customHeight="1">
      <c r="A68" s="160">
        <v>66</v>
      </c>
      <c r="B68" s="154" t="s">
        <v>428</v>
      </c>
      <c r="C68" s="155" t="s">
        <v>33</v>
      </c>
      <c r="D68" s="156" t="s">
        <v>429</v>
      </c>
      <c r="E68" s="157" t="s">
        <v>430</v>
      </c>
      <c r="F68" s="154" t="s">
        <v>758</v>
      </c>
      <c r="G68" s="154" t="s">
        <v>23</v>
      </c>
      <c r="H68" s="158">
        <v>46</v>
      </c>
      <c r="I68" s="158">
        <v>20</v>
      </c>
      <c r="J68" s="158">
        <v>38</v>
      </c>
      <c r="K68" s="158">
        <v>32</v>
      </c>
      <c r="L68" s="159">
        <f t="shared" si="8"/>
        <v>136</v>
      </c>
      <c r="M68" s="159">
        <v>30</v>
      </c>
      <c r="N68" s="154">
        <v>12</v>
      </c>
      <c r="O68" s="154">
        <v>16</v>
      </c>
      <c r="P68" s="154">
        <v>31</v>
      </c>
      <c r="Q68" s="154">
        <v>22</v>
      </c>
      <c r="R68" s="159">
        <f t="shared" si="9"/>
        <v>111</v>
      </c>
      <c r="S68" s="167">
        <f t="shared" ref="S68:S131" si="11">(L68/400)*30</f>
        <v>10.200000000000001</v>
      </c>
      <c r="T68" s="167">
        <f t="shared" ref="T68:T131" si="12">(R68/250)*70</f>
        <v>31.080000000000002</v>
      </c>
      <c r="U68" s="167">
        <f t="shared" si="10"/>
        <v>41.28</v>
      </c>
    </row>
    <row r="69" spans="1:21" ht="21" customHeight="1">
      <c r="A69" s="154">
        <v>67</v>
      </c>
      <c r="B69" s="154" t="s">
        <v>664</v>
      </c>
      <c r="C69" s="155" t="s">
        <v>27</v>
      </c>
      <c r="D69" s="156" t="s">
        <v>665</v>
      </c>
      <c r="E69" s="157" t="s">
        <v>666</v>
      </c>
      <c r="F69" s="154" t="s">
        <v>758</v>
      </c>
      <c r="G69" s="154" t="s">
        <v>23</v>
      </c>
      <c r="H69" s="158">
        <v>62</v>
      </c>
      <c r="I69" s="158">
        <v>40</v>
      </c>
      <c r="J69" s="158">
        <v>38</v>
      </c>
      <c r="K69" s="158">
        <v>34</v>
      </c>
      <c r="L69" s="159">
        <f t="shared" si="8"/>
        <v>174</v>
      </c>
      <c r="M69" s="159">
        <v>35</v>
      </c>
      <c r="N69" s="154">
        <v>10</v>
      </c>
      <c r="O69" s="154">
        <v>19</v>
      </c>
      <c r="P69" s="154">
        <v>21</v>
      </c>
      <c r="Q69" s="154">
        <v>20</v>
      </c>
      <c r="R69" s="159">
        <f t="shared" si="9"/>
        <v>105</v>
      </c>
      <c r="S69" s="167">
        <f t="shared" si="11"/>
        <v>13.05</v>
      </c>
      <c r="T69" s="167">
        <f t="shared" si="12"/>
        <v>29.4</v>
      </c>
      <c r="U69" s="167">
        <f t="shared" si="10"/>
        <v>42.45</v>
      </c>
    </row>
    <row r="70" spans="1:21" ht="21" customHeight="1">
      <c r="A70" s="160">
        <v>68</v>
      </c>
      <c r="B70" s="154" t="s">
        <v>345</v>
      </c>
      <c r="C70" s="155" t="s">
        <v>33</v>
      </c>
      <c r="D70" s="156" t="s">
        <v>346</v>
      </c>
      <c r="E70" s="157" t="s">
        <v>347</v>
      </c>
      <c r="F70" s="154" t="s">
        <v>758</v>
      </c>
      <c r="G70" s="154" t="s">
        <v>23</v>
      </c>
      <c r="H70" s="158">
        <v>56</v>
      </c>
      <c r="I70" s="158">
        <v>24</v>
      </c>
      <c r="J70" s="158">
        <v>40</v>
      </c>
      <c r="K70" s="158">
        <v>20</v>
      </c>
      <c r="L70" s="159">
        <f t="shared" si="8"/>
        <v>140</v>
      </c>
      <c r="M70" s="159">
        <v>34</v>
      </c>
      <c r="N70" s="154">
        <v>4</v>
      </c>
      <c r="O70" s="154">
        <v>24</v>
      </c>
      <c r="P70" s="154">
        <v>28</v>
      </c>
      <c r="Q70" s="154">
        <v>20</v>
      </c>
      <c r="R70" s="159">
        <f t="shared" si="9"/>
        <v>110</v>
      </c>
      <c r="S70" s="167">
        <f t="shared" si="11"/>
        <v>10.5</v>
      </c>
      <c r="T70" s="167">
        <f t="shared" si="12"/>
        <v>30.8</v>
      </c>
      <c r="U70" s="167">
        <f t="shared" si="10"/>
        <v>41.3</v>
      </c>
    </row>
    <row r="71" spans="1:21" ht="21" customHeight="1">
      <c r="A71" s="154">
        <v>69</v>
      </c>
      <c r="B71" s="154" t="s">
        <v>735</v>
      </c>
      <c r="C71" s="155" t="s">
        <v>33</v>
      </c>
      <c r="D71" s="156" t="s">
        <v>736</v>
      </c>
      <c r="E71" s="157" t="s">
        <v>737</v>
      </c>
      <c r="F71" s="154" t="s">
        <v>758</v>
      </c>
      <c r="G71" s="154" t="s">
        <v>23</v>
      </c>
      <c r="H71" s="158">
        <v>58</v>
      </c>
      <c r="I71" s="158">
        <v>16</v>
      </c>
      <c r="J71" s="158">
        <v>36</v>
      </c>
      <c r="K71" s="158">
        <v>36</v>
      </c>
      <c r="L71" s="159">
        <f t="shared" si="8"/>
        <v>146</v>
      </c>
      <c r="M71" s="159">
        <v>28</v>
      </c>
      <c r="N71" s="154">
        <v>22</v>
      </c>
      <c r="O71" s="154">
        <v>16</v>
      </c>
      <c r="P71" s="154">
        <v>25</v>
      </c>
      <c r="Q71" s="154">
        <v>18</v>
      </c>
      <c r="R71" s="159">
        <f t="shared" si="9"/>
        <v>109</v>
      </c>
      <c r="S71" s="167">
        <f t="shared" si="11"/>
        <v>10.95</v>
      </c>
      <c r="T71" s="167">
        <f t="shared" si="12"/>
        <v>30.52</v>
      </c>
      <c r="U71" s="167">
        <f t="shared" si="10"/>
        <v>41.47</v>
      </c>
    </row>
    <row r="72" spans="1:21" ht="21" customHeight="1">
      <c r="A72" s="160">
        <v>70</v>
      </c>
      <c r="B72" s="154" t="s">
        <v>436</v>
      </c>
      <c r="C72" s="155" t="s">
        <v>27</v>
      </c>
      <c r="D72" s="156" t="s">
        <v>437</v>
      </c>
      <c r="E72" s="157" t="s">
        <v>438</v>
      </c>
      <c r="F72" s="154" t="s">
        <v>758</v>
      </c>
      <c r="G72" s="154" t="s">
        <v>23</v>
      </c>
      <c r="H72" s="158">
        <v>56</v>
      </c>
      <c r="I72" s="158">
        <v>32</v>
      </c>
      <c r="J72" s="158">
        <v>50</v>
      </c>
      <c r="K72" s="158">
        <v>40</v>
      </c>
      <c r="L72" s="159">
        <f t="shared" si="8"/>
        <v>178</v>
      </c>
      <c r="M72" s="159">
        <v>31</v>
      </c>
      <c r="N72" s="154">
        <v>8</v>
      </c>
      <c r="O72" s="154">
        <v>23</v>
      </c>
      <c r="P72" s="154">
        <v>23</v>
      </c>
      <c r="Q72" s="154">
        <v>19</v>
      </c>
      <c r="R72" s="159">
        <f t="shared" si="9"/>
        <v>104</v>
      </c>
      <c r="S72" s="167">
        <f t="shared" si="11"/>
        <v>13.35</v>
      </c>
      <c r="T72" s="167">
        <f t="shared" si="12"/>
        <v>29.119999999999997</v>
      </c>
      <c r="U72" s="167">
        <f t="shared" si="10"/>
        <v>42.47</v>
      </c>
    </row>
    <row r="73" spans="1:21" ht="21" customHeight="1">
      <c r="A73" s="154">
        <v>71</v>
      </c>
      <c r="B73" s="154" t="s">
        <v>272</v>
      </c>
      <c r="C73" s="155" t="s">
        <v>33</v>
      </c>
      <c r="D73" s="156" t="s">
        <v>273</v>
      </c>
      <c r="E73" s="157" t="s">
        <v>274</v>
      </c>
      <c r="F73" s="154" t="s">
        <v>758</v>
      </c>
      <c r="G73" s="154" t="s">
        <v>23</v>
      </c>
      <c r="H73" s="158">
        <v>58</v>
      </c>
      <c r="I73" s="158">
        <v>20</v>
      </c>
      <c r="J73" s="158">
        <v>48</v>
      </c>
      <c r="K73" s="158">
        <v>32</v>
      </c>
      <c r="L73" s="159">
        <f t="shared" si="8"/>
        <v>158</v>
      </c>
      <c r="M73" s="159">
        <v>34</v>
      </c>
      <c r="N73" s="154">
        <v>16</v>
      </c>
      <c r="O73" s="154">
        <v>20</v>
      </c>
      <c r="P73" s="154">
        <v>20</v>
      </c>
      <c r="Q73" s="154">
        <v>17</v>
      </c>
      <c r="R73" s="159">
        <f t="shared" si="9"/>
        <v>107</v>
      </c>
      <c r="S73" s="167">
        <f t="shared" si="11"/>
        <v>11.850000000000001</v>
      </c>
      <c r="T73" s="167">
        <f t="shared" si="12"/>
        <v>29.96</v>
      </c>
      <c r="U73" s="167">
        <f t="shared" si="10"/>
        <v>41.81</v>
      </c>
    </row>
    <row r="74" spans="1:21" ht="21" customHeight="1">
      <c r="A74" s="160">
        <v>72</v>
      </c>
      <c r="B74" s="154" t="s">
        <v>467</v>
      </c>
      <c r="C74" s="155" t="s">
        <v>33</v>
      </c>
      <c r="D74" s="156" t="s">
        <v>468</v>
      </c>
      <c r="E74" s="157" t="s">
        <v>469</v>
      </c>
      <c r="F74" s="154" t="s">
        <v>758</v>
      </c>
      <c r="G74" s="154" t="s">
        <v>23</v>
      </c>
      <c r="H74" s="158">
        <v>56</v>
      </c>
      <c r="I74" s="158">
        <v>12</v>
      </c>
      <c r="J74" s="158">
        <v>46</v>
      </c>
      <c r="K74" s="158">
        <v>24</v>
      </c>
      <c r="L74" s="159">
        <f t="shared" si="8"/>
        <v>138</v>
      </c>
      <c r="M74" s="159">
        <v>33</v>
      </c>
      <c r="N74" s="154">
        <v>12</v>
      </c>
      <c r="O74" s="154">
        <v>17</v>
      </c>
      <c r="P74" s="154">
        <v>27</v>
      </c>
      <c r="Q74" s="154">
        <v>21</v>
      </c>
      <c r="R74" s="159">
        <f t="shared" si="9"/>
        <v>110</v>
      </c>
      <c r="S74" s="167">
        <f t="shared" si="11"/>
        <v>10.35</v>
      </c>
      <c r="T74" s="167">
        <f t="shared" si="12"/>
        <v>30.8</v>
      </c>
      <c r="U74" s="167">
        <f t="shared" si="10"/>
        <v>41.15</v>
      </c>
    </row>
    <row r="75" spans="1:21" ht="21" customHeight="1">
      <c r="A75" s="154">
        <v>73</v>
      </c>
      <c r="B75" s="154" t="s">
        <v>693</v>
      </c>
      <c r="C75" s="155" t="s">
        <v>27</v>
      </c>
      <c r="D75" s="156" t="s">
        <v>694</v>
      </c>
      <c r="E75" s="157" t="s">
        <v>695</v>
      </c>
      <c r="F75" s="154" t="s">
        <v>758</v>
      </c>
      <c r="G75" s="154" t="s">
        <v>23</v>
      </c>
      <c r="H75" s="158">
        <v>76</v>
      </c>
      <c r="I75" s="158">
        <v>52</v>
      </c>
      <c r="J75" s="158">
        <v>36</v>
      </c>
      <c r="K75" s="158">
        <v>24</v>
      </c>
      <c r="L75" s="159">
        <f t="shared" si="8"/>
        <v>188</v>
      </c>
      <c r="M75" s="159">
        <v>31</v>
      </c>
      <c r="N75" s="154">
        <v>12</v>
      </c>
      <c r="O75" s="154">
        <v>19</v>
      </c>
      <c r="P75" s="154">
        <v>23</v>
      </c>
      <c r="Q75" s="154">
        <v>17</v>
      </c>
      <c r="R75" s="159">
        <f t="shared" si="9"/>
        <v>102</v>
      </c>
      <c r="S75" s="167">
        <f t="shared" si="11"/>
        <v>14.1</v>
      </c>
      <c r="T75" s="167">
        <f t="shared" si="12"/>
        <v>28.56</v>
      </c>
      <c r="U75" s="167">
        <f t="shared" si="10"/>
        <v>42.66</v>
      </c>
    </row>
    <row r="76" spans="1:21" ht="21" customHeight="1">
      <c r="A76" s="160">
        <v>74</v>
      </c>
      <c r="B76" s="154" t="s">
        <v>625</v>
      </c>
      <c r="C76" s="155" t="s">
        <v>33</v>
      </c>
      <c r="D76" s="156" t="s">
        <v>626</v>
      </c>
      <c r="E76" s="157" t="s">
        <v>627</v>
      </c>
      <c r="F76" s="154" t="s">
        <v>758</v>
      </c>
      <c r="G76" s="154" t="s">
        <v>23</v>
      </c>
      <c r="H76" s="158">
        <v>47</v>
      </c>
      <c r="I76" s="158">
        <v>12</v>
      </c>
      <c r="J76" s="158">
        <v>20</v>
      </c>
      <c r="K76" s="158">
        <v>38</v>
      </c>
      <c r="L76" s="159">
        <f t="shared" si="8"/>
        <v>117</v>
      </c>
      <c r="M76" s="159">
        <v>32</v>
      </c>
      <c r="N76" s="154">
        <v>10</v>
      </c>
      <c r="O76" s="154">
        <v>18</v>
      </c>
      <c r="P76" s="154">
        <v>31</v>
      </c>
      <c r="Q76" s="154">
        <v>22</v>
      </c>
      <c r="R76" s="159">
        <f t="shared" si="9"/>
        <v>113</v>
      </c>
      <c r="S76" s="167">
        <f t="shared" si="11"/>
        <v>8.7749999999999986</v>
      </c>
      <c r="T76" s="167">
        <f t="shared" si="12"/>
        <v>31.64</v>
      </c>
      <c r="U76" s="167">
        <f t="shared" si="10"/>
        <v>40.414999999999999</v>
      </c>
    </row>
    <row r="77" spans="1:21" ht="21" customHeight="1">
      <c r="A77" s="154">
        <v>75</v>
      </c>
      <c r="B77" s="154" t="s">
        <v>674</v>
      </c>
      <c r="C77" s="155" t="s">
        <v>33</v>
      </c>
      <c r="D77" s="156" t="s">
        <v>675</v>
      </c>
      <c r="E77" s="157" t="s">
        <v>676</v>
      </c>
      <c r="F77" s="154" t="s">
        <v>758</v>
      </c>
      <c r="G77" s="154" t="s">
        <v>23</v>
      </c>
      <c r="H77" s="158">
        <v>66</v>
      </c>
      <c r="I77" s="158">
        <v>32</v>
      </c>
      <c r="J77" s="158">
        <v>40</v>
      </c>
      <c r="K77" s="158">
        <v>30</v>
      </c>
      <c r="L77" s="159">
        <f t="shared" si="8"/>
        <v>168</v>
      </c>
      <c r="M77" s="159">
        <v>31</v>
      </c>
      <c r="N77" s="154">
        <v>18</v>
      </c>
      <c r="O77" s="154">
        <v>20</v>
      </c>
      <c r="P77" s="154">
        <v>20</v>
      </c>
      <c r="Q77" s="154">
        <v>16</v>
      </c>
      <c r="R77" s="159">
        <f t="shared" si="9"/>
        <v>105</v>
      </c>
      <c r="S77" s="167">
        <f t="shared" si="11"/>
        <v>12.6</v>
      </c>
      <c r="T77" s="167">
        <f t="shared" si="12"/>
        <v>29.4</v>
      </c>
      <c r="U77" s="167">
        <f t="shared" si="10"/>
        <v>42</v>
      </c>
    </row>
    <row r="78" spans="1:21" ht="21" customHeight="1">
      <c r="A78" s="160">
        <v>76</v>
      </c>
      <c r="B78" s="154" t="s">
        <v>241</v>
      </c>
      <c r="C78" s="155" t="s">
        <v>33</v>
      </c>
      <c r="D78" s="156" t="s">
        <v>242</v>
      </c>
      <c r="E78" s="157" t="s">
        <v>243</v>
      </c>
      <c r="F78" s="154" t="s">
        <v>758</v>
      </c>
      <c r="G78" s="154" t="s">
        <v>23</v>
      </c>
      <c r="H78" s="158">
        <v>56</v>
      </c>
      <c r="I78" s="158">
        <v>28</v>
      </c>
      <c r="J78" s="158">
        <v>36</v>
      </c>
      <c r="K78" s="158">
        <v>22</v>
      </c>
      <c r="L78" s="159">
        <f t="shared" si="8"/>
        <v>142</v>
      </c>
      <c r="M78" s="159">
        <v>38</v>
      </c>
      <c r="N78" s="154">
        <v>12</v>
      </c>
      <c r="O78" s="154">
        <v>20</v>
      </c>
      <c r="P78" s="154">
        <v>25</v>
      </c>
      <c r="Q78" s="154">
        <v>14</v>
      </c>
      <c r="R78" s="159">
        <f t="shared" si="9"/>
        <v>109</v>
      </c>
      <c r="S78" s="167">
        <f t="shared" si="11"/>
        <v>10.649999999999999</v>
      </c>
      <c r="T78" s="167">
        <f t="shared" si="12"/>
        <v>30.52</v>
      </c>
      <c r="U78" s="167">
        <f t="shared" si="10"/>
        <v>41.17</v>
      </c>
    </row>
    <row r="79" spans="1:21" ht="21" customHeight="1">
      <c r="A79" s="154">
        <v>77</v>
      </c>
      <c r="B79" s="154" t="s">
        <v>268</v>
      </c>
      <c r="C79" s="155" t="s">
        <v>33</v>
      </c>
      <c r="D79" s="156" t="s">
        <v>269</v>
      </c>
      <c r="E79" s="157" t="s">
        <v>270</v>
      </c>
      <c r="F79" s="154" t="s">
        <v>758</v>
      </c>
      <c r="G79" s="154" t="s">
        <v>23</v>
      </c>
      <c r="H79" s="158">
        <v>50</v>
      </c>
      <c r="I79" s="158">
        <v>24</v>
      </c>
      <c r="J79" s="158">
        <v>28</v>
      </c>
      <c r="K79" s="158">
        <v>26</v>
      </c>
      <c r="L79" s="159">
        <f t="shared" si="8"/>
        <v>128</v>
      </c>
      <c r="M79" s="159">
        <v>33</v>
      </c>
      <c r="N79" s="154">
        <v>10</v>
      </c>
      <c r="O79" s="154">
        <v>20</v>
      </c>
      <c r="P79" s="154">
        <v>35</v>
      </c>
      <c r="Q79" s="154">
        <v>13</v>
      </c>
      <c r="R79" s="159">
        <f t="shared" si="9"/>
        <v>111</v>
      </c>
      <c r="S79" s="167">
        <f t="shared" si="11"/>
        <v>9.6</v>
      </c>
      <c r="T79" s="167">
        <f t="shared" si="12"/>
        <v>31.080000000000002</v>
      </c>
      <c r="U79" s="167">
        <f t="shared" si="10"/>
        <v>40.68</v>
      </c>
    </row>
    <row r="80" spans="1:21" ht="21" customHeight="1">
      <c r="A80" s="160">
        <v>78</v>
      </c>
      <c r="B80" s="154" t="s">
        <v>457</v>
      </c>
      <c r="C80" s="155" t="s">
        <v>33</v>
      </c>
      <c r="D80" s="156" t="s">
        <v>458</v>
      </c>
      <c r="E80" s="157" t="s">
        <v>459</v>
      </c>
      <c r="F80" s="154" t="s">
        <v>758</v>
      </c>
      <c r="G80" s="154" t="s">
        <v>23</v>
      </c>
      <c r="H80" s="158">
        <v>40</v>
      </c>
      <c r="I80" s="158">
        <v>20</v>
      </c>
      <c r="J80" s="158">
        <v>40</v>
      </c>
      <c r="K80" s="158">
        <v>22</v>
      </c>
      <c r="L80" s="159">
        <f t="shared" si="8"/>
        <v>122</v>
      </c>
      <c r="M80" s="159">
        <v>35</v>
      </c>
      <c r="N80" s="154">
        <v>4</v>
      </c>
      <c r="O80" s="154">
        <v>23</v>
      </c>
      <c r="P80" s="154">
        <v>27</v>
      </c>
      <c r="Q80" s="154">
        <v>22</v>
      </c>
      <c r="R80" s="159">
        <f t="shared" si="9"/>
        <v>111</v>
      </c>
      <c r="S80" s="167">
        <f t="shared" si="11"/>
        <v>9.15</v>
      </c>
      <c r="T80" s="167">
        <f t="shared" si="12"/>
        <v>31.080000000000002</v>
      </c>
      <c r="U80" s="167">
        <f t="shared" si="10"/>
        <v>40.230000000000004</v>
      </c>
    </row>
    <row r="81" spans="1:21" ht="21" customHeight="1">
      <c r="A81" s="154">
        <v>79</v>
      </c>
      <c r="B81" s="154" t="s">
        <v>599</v>
      </c>
      <c r="C81" s="155" t="s">
        <v>33</v>
      </c>
      <c r="D81" s="156" t="s">
        <v>600</v>
      </c>
      <c r="E81" s="157" t="s">
        <v>601</v>
      </c>
      <c r="F81" s="154" t="s">
        <v>758</v>
      </c>
      <c r="G81" s="154" t="s">
        <v>23</v>
      </c>
      <c r="H81" s="158">
        <v>39</v>
      </c>
      <c r="I81" s="158">
        <v>32</v>
      </c>
      <c r="J81" s="158">
        <v>32</v>
      </c>
      <c r="K81" s="158">
        <v>26</v>
      </c>
      <c r="L81" s="159">
        <f t="shared" si="8"/>
        <v>129</v>
      </c>
      <c r="M81" s="159">
        <v>36</v>
      </c>
      <c r="N81" s="154">
        <v>10</v>
      </c>
      <c r="O81" s="154">
        <v>22</v>
      </c>
      <c r="P81" s="154">
        <v>30</v>
      </c>
      <c r="Q81" s="154">
        <v>11</v>
      </c>
      <c r="R81" s="159">
        <f t="shared" si="9"/>
        <v>109</v>
      </c>
      <c r="S81" s="167">
        <f t="shared" si="11"/>
        <v>9.6750000000000007</v>
      </c>
      <c r="T81" s="167">
        <f t="shared" si="12"/>
        <v>30.52</v>
      </c>
      <c r="U81" s="167">
        <f t="shared" si="10"/>
        <v>40.195</v>
      </c>
    </row>
    <row r="82" spans="1:21" ht="21" customHeight="1">
      <c r="A82" s="160">
        <v>80</v>
      </c>
      <c r="B82" s="154" t="s">
        <v>748</v>
      </c>
      <c r="C82" s="155" t="s">
        <v>27</v>
      </c>
      <c r="D82" s="156" t="s">
        <v>749</v>
      </c>
      <c r="E82" s="157" t="s">
        <v>750</v>
      </c>
      <c r="F82" s="154" t="s">
        <v>758</v>
      </c>
      <c r="G82" s="154" t="s">
        <v>23</v>
      </c>
      <c r="H82" s="158">
        <v>60</v>
      </c>
      <c r="I82" s="158">
        <v>44</v>
      </c>
      <c r="J82" s="158">
        <v>40</v>
      </c>
      <c r="K82" s="158">
        <v>42</v>
      </c>
      <c r="L82" s="159">
        <f t="shared" si="8"/>
        <v>186</v>
      </c>
      <c r="M82" s="159">
        <v>27</v>
      </c>
      <c r="N82" s="154">
        <v>4</v>
      </c>
      <c r="O82" s="154">
        <v>18</v>
      </c>
      <c r="P82" s="154">
        <v>24</v>
      </c>
      <c r="Q82" s="154">
        <v>27</v>
      </c>
      <c r="R82" s="159">
        <f t="shared" si="9"/>
        <v>100</v>
      </c>
      <c r="S82" s="167">
        <f t="shared" si="11"/>
        <v>13.950000000000001</v>
      </c>
      <c r="T82" s="167">
        <f t="shared" si="12"/>
        <v>28</v>
      </c>
      <c r="U82" s="167">
        <f t="shared" si="10"/>
        <v>41.95</v>
      </c>
    </row>
    <row r="83" spans="1:21" ht="21" customHeight="1">
      <c r="A83" s="154">
        <v>81</v>
      </c>
      <c r="B83" s="154" t="s">
        <v>432</v>
      </c>
      <c r="C83" s="155" t="s">
        <v>33</v>
      </c>
      <c r="D83" s="156" t="s">
        <v>433</v>
      </c>
      <c r="E83" s="157" t="s">
        <v>434</v>
      </c>
      <c r="F83" s="154" t="s">
        <v>758</v>
      </c>
      <c r="G83" s="154" t="s">
        <v>23</v>
      </c>
      <c r="H83" s="158">
        <v>54</v>
      </c>
      <c r="I83" s="158">
        <v>16</v>
      </c>
      <c r="J83" s="158">
        <v>28</v>
      </c>
      <c r="K83" s="158">
        <v>30</v>
      </c>
      <c r="L83" s="159">
        <f t="shared" si="8"/>
        <v>128</v>
      </c>
      <c r="M83" s="159">
        <v>34</v>
      </c>
      <c r="N83" s="154">
        <v>14</v>
      </c>
      <c r="O83" s="154">
        <v>16</v>
      </c>
      <c r="P83" s="154">
        <v>20</v>
      </c>
      <c r="Q83" s="154">
        <v>25</v>
      </c>
      <c r="R83" s="159">
        <f t="shared" si="9"/>
        <v>109</v>
      </c>
      <c r="S83" s="167">
        <f t="shared" si="11"/>
        <v>9.6</v>
      </c>
      <c r="T83" s="167">
        <f t="shared" si="12"/>
        <v>30.52</v>
      </c>
      <c r="U83" s="167">
        <f t="shared" si="10"/>
        <v>40.119999999999997</v>
      </c>
    </row>
    <row r="84" spans="1:21" ht="21" customHeight="1">
      <c r="A84" s="160">
        <v>82</v>
      </c>
      <c r="B84" s="154" t="s">
        <v>690</v>
      </c>
      <c r="C84" s="155" t="s">
        <v>27</v>
      </c>
      <c r="D84" s="156" t="s">
        <v>691</v>
      </c>
      <c r="E84" s="157" t="s">
        <v>692</v>
      </c>
      <c r="F84" s="154" t="s">
        <v>758</v>
      </c>
      <c r="G84" s="154" t="s">
        <v>23</v>
      </c>
      <c r="H84" s="158">
        <v>46</v>
      </c>
      <c r="I84" s="158">
        <v>20</v>
      </c>
      <c r="J84" s="158">
        <v>40</v>
      </c>
      <c r="K84" s="158">
        <v>34</v>
      </c>
      <c r="L84" s="159">
        <f t="shared" si="8"/>
        <v>140</v>
      </c>
      <c r="M84" s="159">
        <v>32</v>
      </c>
      <c r="N84" s="154">
        <v>12</v>
      </c>
      <c r="O84" s="154">
        <v>22</v>
      </c>
      <c r="P84" s="154">
        <v>31</v>
      </c>
      <c r="Q84" s="154">
        <v>10</v>
      </c>
      <c r="R84" s="159">
        <f t="shared" si="9"/>
        <v>107</v>
      </c>
      <c r="S84" s="167">
        <f t="shared" si="11"/>
        <v>10.5</v>
      </c>
      <c r="T84" s="167">
        <f t="shared" si="12"/>
        <v>29.96</v>
      </c>
      <c r="U84" s="167">
        <f t="shared" si="10"/>
        <v>40.46</v>
      </c>
    </row>
    <row r="85" spans="1:21" ht="21" customHeight="1">
      <c r="A85" s="154">
        <v>83</v>
      </c>
      <c r="B85" s="154" t="s">
        <v>522</v>
      </c>
      <c r="C85" s="155" t="s">
        <v>33</v>
      </c>
      <c r="D85" s="156" t="s">
        <v>523</v>
      </c>
      <c r="E85" s="157" t="s">
        <v>524</v>
      </c>
      <c r="F85" s="154" t="s">
        <v>758</v>
      </c>
      <c r="G85" s="154" t="s">
        <v>23</v>
      </c>
      <c r="H85" s="158">
        <v>65</v>
      </c>
      <c r="I85" s="158">
        <v>40</v>
      </c>
      <c r="J85" s="158">
        <v>48</v>
      </c>
      <c r="K85" s="158">
        <v>24</v>
      </c>
      <c r="L85" s="159">
        <f t="shared" si="8"/>
        <v>177</v>
      </c>
      <c r="M85" s="159">
        <v>33</v>
      </c>
      <c r="N85" s="154">
        <v>10</v>
      </c>
      <c r="O85" s="154">
        <v>17</v>
      </c>
      <c r="P85" s="154">
        <v>24</v>
      </c>
      <c r="Q85" s="154">
        <v>17</v>
      </c>
      <c r="R85" s="159">
        <f t="shared" si="9"/>
        <v>101</v>
      </c>
      <c r="S85" s="167">
        <f t="shared" si="11"/>
        <v>13.275</v>
      </c>
      <c r="T85" s="167">
        <f t="shared" si="12"/>
        <v>28.28</v>
      </c>
      <c r="U85" s="167">
        <f t="shared" si="10"/>
        <v>41.555</v>
      </c>
    </row>
    <row r="86" spans="1:21" ht="21" customHeight="1">
      <c r="A86" s="160">
        <v>84</v>
      </c>
      <c r="B86" s="154" t="s">
        <v>461</v>
      </c>
      <c r="C86" s="155" t="s">
        <v>33</v>
      </c>
      <c r="D86" s="156" t="s">
        <v>462</v>
      </c>
      <c r="E86" s="157" t="s">
        <v>463</v>
      </c>
      <c r="F86" s="154" t="s">
        <v>758</v>
      </c>
      <c r="G86" s="154" t="s">
        <v>23</v>
      </c>
      <c r="H86" s="158">
        <v>54</v>
      </c>
      <c r="I86" s="158">
        <v>32</v>
      </c>
      <c r="J86" s="158">
        <v>34</v>
      </c>
      <c r="K86" s="158">
        <v>22</v>
      </c>
      <c r="L86" s="159">
        <f t="shared" si="8"/>
        <v>142</v>
      </c>
      <c r="M86" s="159">
        <v>32</v>
      </c>
      <c r="N86" s="154">
        <v>16</v>
      </c>
      <c r="O86" s="154">
        <v>17</v>
      </c>
      <c r="P86" s="154">
        <v>20</v>
      </c>
      <c r="Q86" s="154">
        <v>21</v>
      </c>
      <c r="R86" s="159">
        <f t="shared" si="9"/>
        <v>106</v>
      </c>
      <c r="S86" s="167">
        <f t="shared" si="11"/>
        <v>10.649999999999999</v>
      </c>
      <c r="T86" s="167">
        <f t="shared" si="12"/>
        <v>29.68</v>
      </c>
      <c r="U86" s="167">
        <f t="shared" si="10"/>
        <v>40.33</v>
      </c>
    </row>
    <row r="87" spans="1:21" ht="21" customHeight="1">
      <c r="A87" s="154">
        <v>85</v>
      </c>
      <c r="B87" s="154" t="s">
        <v>336</v>
      </c>
      <c r="C87" s="155" t="s">
        <v>33</v>
      </c>
      <c r="D87" s="156" t="s">
        <v>337</v>
      </c>
      <c r="E87" s="157" t="s">
        <v>72</v>
      </c>
      <c r="F87" s="154" t="s">
        <v>758</v>
      </c>
      <c r="G87" s="154" t="s">
        <v>23</v>
      </c>
      <c r="H87" s="158">
        <v>52</v>
      </c>
      <c r="I87" s="158">
        <v>0</v>
      </c>
      <c r="J87" s="158">
        <v>24</v>
      </c>
      <c r="K87" s="158">
        <v>24</v>
      </c>
      <c r="L87" s="159">
        <f t="shared" si="8"/>
        <v>100</v>
      </c>
      <c r="M87" s="159">
        <v>34</v>
      </c>
      <c r="N87" s="154">
        <v>8</v>
      </c>
      <c r="O87" s="154">
        <v>17</v>
      </c>
      <c r="P87" s="154">
        <v>29</v>
      </c>
      <c r="Q87" s="154">
        <v>24</v>
      </c>
      <c r="R87" s="159">
        <f t="shared" si="9"/>
        <v>112</v>
      </c>
      <c r="S87" s="167">
        <f t="shared" si="11"/>
        <v>7.5</v>
      </c>
      <c r="T87" s="167">
        <f t="shared" si="12"/>
        <v>31.36</v>
      </c>
      <c r="U87" s="167">
        <f t="shared" si="10"/>
        <v>38.86</v>
      </c>
    </row>
    <row r="88" spans="1:21" ht="21" customHeight="1">
      <c r="A88" s="160">
        <v>86</v>
      </c>
      <c r="B88" s="154" t="s">
        <v>263</v>
      </c>
      <c r="C88" s="155" t="s">
        <v>27</v>
      </c>
      <c r="D88" s="156" t="s">
        <v>264</v>
      </c>
      <c r="E88" s="157" t="s">
        <v>265</v>
      </c>
      <c r="F88" s="154" t="s">
        <v>758</v>
      </c>
      <c r="G88" s="154" t="s">
        <v>23</v>
      </c>
      <c r="H88" s="158">
        <v>68</v>
      </c>
      <c r="I88" s="158">
        <v>60</v>
      </c>
      <c r="J88" s="158">
        <v>52</v>
      </c>
      <c r="K88" s="158">
        <v>34</v>
      </c>
      <c r="L88" s="159">
        <f t="shared" si="8"/>
        <v>214</v>
      </c>
      <c r="M88" s="159">
        <v>32</v>
      </c>
      <c r="N88" s="154">
        <v>8</v>
      </c>
      <c r="O88" s="154">
        <v>18</v>
      </c>
      <c r="P88" s="154">
        <v>22</v>
      </c>
      <c r="Q88" s="154">
        <v>14</v>
      </c>
      <c r="R88" s="159">
        <f t="shared" si="9"/>
        <v>94</v>
      </c>
      <c r="S88" s="167">
        <f t="shared" si="11"/>
        <v>16.05</v>
      </c>
      <c r="T88" s="167">
        <f t="shared" si="12"/>
        <v>26.32</v>
      </c>
      <c r="U88" s="167">
        <f t="shared" si="10"/>
        <v>42.370000000000005</v>
      </c>
    </row>
    <row r="89" spans="1:21" ht="21" customHeight="1">
      <c r="A89" s="154">
        <v>87</v>
      </c>
      <c r="B89" s="154" t="s">
        <v>450</v>
      </c>
      <c r="C89" s="155" t="s">
        <v>33</v>
      </c>
      <c r="D89" s="156" t="s">
        <v>451</v>
      </c>
      <c r="E89" s="157" t="s">
        <v>452</v>
      </c>
      <c r="F89" s="154" t="s">
        <v>758</v>
      </c>
      <c r="G89" s="154" t="s">
        <v>23</v>
      </c>
      <c r="H89" s="158">
        <v>46</v>
      </c>
      <c r="I89" s="158">
        <v>44</v>
      </c>
      <c r="J89" s="158">
        <v>28</v>
      </c>
      <c r="K89" s="158">
        <v>30</v>
      </c>
      <c r="L89" s="159">
        <f t="shared" si="8"/>
        <v>148</v>
      </c>
      <c r="M89" s="159">
        <v>28</v>
      </c>
      <c r="N89" s="154">
        <v>6</v>
      </c>
      <c r="O89" s="154">
        <v>28</v>
      </c>
      <c r="P89" s="154">
        <v>24</v>
      </c>
      <c r="Q89" s="154">
        <v>18</v>
      </c>
      <c r="R89" s="159">
        <f t="shared" si="9"/>
        <v>104</v>
      </c>
      <c r="S89" s="167">
        <f t="shared" si="11"/>
        <v>11.1</v>
      </c>
      <c r="T89" s="167">
        <f t="shared" si="12"/>
        <v>29.119999999999997</v>
      </c>
      <c r="U89" s="167">
        <f t="shared" si="10"/>
        <v>40.22</v>
      </c>
    </row>
    <row r="90" spans="1:21" ht="21" customHeight="1">
      <c r="A90" s="160">
        <v>88</v>
      </c>
      <c r="B90" s="154" t="s">
        <v>738</v>
      </c>
      <c r="C90" s="155" t="s">
        <v>27</v>
      </c>
      <c r="D90" s="156" t="s">
        <v>739</v>
      </c>
      <c r="E90" s="157" t="s">
        <v>740</v>
      </c>
      <c r="F90" s="154" t="s">
        <v>758</v>
      </c>
      <c r="G90" s="154" t="s">
        <v>23</v>
      </c>
      <c r="H90" s="158">
        <v>56</v>
      </c>
      <c r="I90" s="158">
        <v>20</v>
      </c>
      <c r="J90" s="158">
        <v>34</v>
      </c>
      <c r="K90" s="158">
        <v>26</v>
      </c>
      <c r="L90" s="159">
        <f t="shared" si="8"/>
        <v>136</v>
      </c>
      <c r="M90" s="159">
        <v>36</v>
      </c>
      <c r="N90" s="154">
        <v>12</v>
      </c>
      <c r="O90" s="154">
        <v>18</v>
      </c>
      <c r="P90" s="154">
        <v>18</v>
      </c>
      <c r="Q90" s="154">
        <v>21</v>
      </c>
      <c r="R90" s="159">
        <f t="shared" si="9"/>
        <v>105</v>
      </c>
      <c r="S90" s="167">
        <f t="shared" si="11"/>
        <v>10.200000000000001</v>
      </c>
      <c r="T90" s="167">
        <f t="shared" si="12"/>
        <v>29.4</v>
      </c>
      <c r="U90" s="167">
        <f t="shared" si="10"/>
        <v>39.6</v>
      </c>
    </row>
    <row r="91" spans="1:21" ht="21" customHeight="1">
      <c r="A91" s="154">
        <v>89</v>
      </c>
      <c r="B91" s="154" t="s">
        <v>697</v>
      </c>
      <c r="C91" s="155" t="s">
        <v>33</v>
      </c>
      <c r="D91" s="156" t="s">
        <v>698</v>
      </c>
      <c r="E91" s="157" t="s">
        <v>699</v>
      </c>
      <c r="F91" s="154" t="s">
        <v>758</v>
      </c>
      <c r="G91" s="154" t="s">
        <v>23</v>
      </c>
      <c r="H91" s="158">
        <v>47</v>
      </c>
      <c r="I91" s="158">
        <v>16</v>
      </c>
      <c r="J91" s="158">
        <v>22</v>
      </c>
      <c r="K91" s="158">
        <v>26</v>
      </c>
      <c r="L91" s="159">
        <f t="shared" si="8"/>
        <v>111</v>
      </c>
      <c r="M91" s="159">
        <v>32</v>
      </c>
      <c r="N91" s="154">
        <v>12</v>
      </c>
      <c r="O91" s="154">
        <v>20</v>
      </c>
      <c r="P91" s="154">
        <v>27</v>
      </c>
      <c r="Q91" s="154">
        <v>17</v>
      </c>
      <c r="R91" s="159">
        <f t="shared" si="9"/>
        <v>108</v>
      </c>
      <c r="S91" s="167">
        <f t="shared" si="11"/>
        <v>8.3250000000000011</v>
      </c>
      <c r="T91" s="167">
        <f t="shared" si="12"/>
        <v>30.24</v>
      </c>
      <c r="U91" s="167">
        <f t="shared" si="10"/>
        <v>38.564999999999998</v>
      </c>
    </row>
    <row r="92" spans="1:21" ht="21" customHeight="1">
      <c r="A92" s="160">
        <v>90</v>
      </c>
      <c r="B92" s="154" t="s">
        <v>628</v>
      </c>
      <c r="C92" s="155" t="s">
        <v>27</v>
      </c>
      <c r="D92" s="156" t="s">
        <v>629</v>
      </c>
      <c r="E92" s="157" t="s">
        <v>630</v>
      </c>
      <c r="F92" s="154" t="s">
        <v>758</v>
      </c>
      <c r="G92" s="154" t="s">
        <v>23</v>
      </c>
      <c r="H92" s="158">
        <v>53</v>
      </c>
      <c r="I92" s="158">
        <v>28</v>
      </c>
      <c r="J92" s="158">
        <v>40</v>
      </c>
      <c r="K92" s="158">
        <v>34</v>
      </c>
      <c r="L92" s="159">
        <f t="shared" si="8"/>
        <v>155</v>
      </c>
      <c r="M92" s="159">
        <v>32</v>
      </c>
      <c r="N92" s="154">
        <v>8</v>
      </c>
      <c r="O92" s="154">
        <v>23</v>
      </c>
      <c r="P92" s="154">
        <v>25</v>
      </c>
      <c r="Q92" s="154">
        <v>13</v>
      </c>
      <c r="R92" s="159">
        <f t="shared" si="9"/>
        <v>101</v>
      </c>
      <c r="S92" s="167">
        <f t="shared" si="11"/>
        <v>11.625</v>
      </c>
      <c r="T92" s="167">
        <f t="shared" si="12"/>
        <v>28.28</v>
      </c>
      <c r="U92" s="167">
        <f t="shared" si="10"/>
        <v>39.905000000000001</v>
      </c>
    </row>
    <row r="93" spans="1:21" ht="21" customHeight="1">
      <c r="A93" s="154">
        <v>91</v>
      </c>
      <c r="B93" s="154" t="s">
        <v>497</v>
      </c>
      <c r="C93" s="155" t="s">
        <v>27</v>
      </c>
      <c r="D93" s="156" t="s">
        <v>498</v>
      </c>
      <c r="E93" s="157" t="s">
        <v>499</v>
      </c>
      <c r="F93" s="154" t="s">
        <v>758</v>
      </c>
      <c r="G93" s="154" t="s">
        <v>23</v>
      </c>
      <c r="H93" s="158">
        <v>59</v>
      </c>
      <c r="I93" s="158">
        <v>16</v>
      </c>
      <c r="J93" s="158">
        <v>28</v>
      </c>
      <c r="K93" s="158">
        <v>38</v>
      </c>
      <c r="L93" s="159">
        <f t="shared" si="8"/>
        <v>141</v>
      </c>
      <c r="M93" s="159">
        <v>34</v>
      </c>
      <c r="N93" s="154">
        <v>8</v>
      </c>
      <c r="O93" s="154">
        <v>18</v>
      </c>
      <c r="P93" s="154">
        <v>27</v>
      </c>
      <c r="Q93" s="154">
        <v>16</v>
      </c>
      <c r="R93" s="159">
        <f t="shared" si="9"/>
        <v>103</v>
      </c>
      <c r="S93" s="167">
        <f t="shared" si="11"/>
        <v>10.574999999999999</v>
      </c>
      <c r="T93" s="167">
        <f t="shared" si="12"/>
        <v>28.84</v>
      </c>
      <c r="U93" s="167">
        <f t="shared" si="10"/>
        <v>39.414999999999999</v>
      </c>
    </row>
    <row r="94" spans="1:21" ht="21" customHeight="1">
      <c r="A94" s="160">
        <v>92</v>
      </c>
      <c r="B94" s="154" t="s">
        <v>559</v>
      </c>
      <c r="C94" s="155" t="s">
        <v>33</v>
      </c>
      <c r="D94" s="156" t="s">
        <v>560</v>
      </c>
      <c r="E94" s="157" t="s">
        <v>561</v>
      </c>
      <c r="F94" s="154" t="s">
        <v>758</v>
      </c>
      <c r="G94" s="154" t="s">
        <v>23</v>
      </c>
      <c r="H94" s="158">
        <v>56</v>
      </c>
      <c r="I94" s="158">
        <v>28</v>
      </c>
      <c r="J94" s="158">
        <v>28</v>
      </c>
      <c r="K94" s="158">
        <v>22</v>
      </c>
      <c r="L94" s="159">
        <f t="shared" si="8"/>
        <v>134</v>
      </c>
      <c r="M94" s="159">
        <v>32</v>
      </c>
      <c r="N94" s="154">
        <v>10</v>
      </c>
      <c r="O94" s="154">
        <v>25</v>
      </c>
      <c r="P94" s="154">
        <v>24</v>
      </c>
      <c r="Q94" s="154">
        <v>13</v>
      </c>
      <c r="R94" s="159">
        <f t="shared" si="9"/>
        <v>104</v>
      </c>
      <c r="S94" s="167">
        <f t="shared" si="11"/>
        <v>10.050000000000001</v>
      </c>
      <c r="T94" s="167">
        <f t="shared" si="12"/>
        <v>29.119999999999997</v>
      </c>
      <c r="U94" s="167">
        <f t="shared" si="10"/>
        <v>39.17</v>
      </c>
    </row>
    <row r="95" spans="1:21" ht="21" customHeight="1">
      <c r="A95" s="154">
        <v>93</v>
      </c>
      <c r="B95" s="154" t="s">
        <v>193</v>
      </c>
      <c r="C95" s="155" t="s">
        <v>33</v>
      </c>
      <c r="D95" s="156" t="s">
        <v>194</v>
      </c>
      <c r="E95" s="157" t="s">
        <v>195</v>
      </c>
      <c r="F95" s="154" t="s">
        <v>758</v>
      </c>
      <c r="G95" s="154" t="s">
        <v>23</v>
      </c>
      <c r="H95" s="158">
        <v>63</v>
      </c>
      <c r="I95" s="158">
        <v>20</v>
      </c>
      <c r="J95" s="158">
        <v>28</v>
      </c>
      <c r="K95" s="158">
        <v>30</v>
      </c>
      <c r="L95" s="159">
        <f t="shared" si="8"/>
        <v>141</v>
      </c>
      <c r="M95" s="159">
        <v>32</v>
      </c>
      <c r="N95" s="154">
        <v>9</v>
      </c>
      <c r="O95" s="154">
        <v>22</v>
      </c>
      <c r="P95" s="154">
        <v>27</v>
      </c>
      <c r="Q95" s="154">
        <v>12</v>
      </c>
      <c r="R95" s="159">
        <f t="shared" si="9"/>
        <v>102</v>
      </c>
      <c r="S95" s="167">
        <f t="shared" si="11"/>
        <v>10.574999999999999</v>
      </c>
      <c r="T95" s="167">
        <f t="shared" si="12"/>
        <v>28.56</v>
      </c>
      <c r="U95" s="167">
        <f t="shared" si="10"/>
        <v>39.134999999999998</v>
      </c>
    </row>
    <row r="96" spans="1:21" ht="21" customHeight="1">
      <c r="A96" s="160">
        <v>94</v>
      </c>
      <c r="B96" s="154" t="s">
        <v>212</v>
      </c>
      <c r="C96" s="155" t="s">
        <v>33</v>
      </c>
      <c r="D96" s="156" t="s">
        <v>213</v>
      </c>
      <c r="E96" s="157" t="s">
        <v>214</v>
      </c>
      <c r="F96" s="154" t="s">
        <v>758</v>
      </c>
      <c r="G96" s="154" t="s">
        <v>23</v>
      </c>
      <c r="H96" s="158">
        <v>52</v>
      </c>
      <c r="I96" s="158">
        <v>20</v>
      </c>
      <c r="J96" s="158">
        <v>36</v>
      </c>
      <c r="K96" s="158">
        <v>24</v>
      </c>
      <c r="L96" s="159">
        <f t="shared" si="8"/>
        <v>132</v>
      </c>
      <c r="M96" s="159">
        <v>34</v>
      </c>
      <c r="N96" s="154">
        <v>8</v>
      </c>
      <c r="O96" s="154">
        <v>18</v>
      </c>
      <c r="P96" s="154">
        <v>23</v>
      </c>
      <c r="Q96" s="154">
        <v>20</v>
      </c>
      <c r="R96" s="159">
        <f t="shared" si="9"/>
        <v>103</v>
      </c>
      <c r="S96" s="167">
        <f t="shared" si="11"/>
        <v>9.9</v>
      </c>
      <c r="T96" s="167">
        <f t="shared" si="12"/>
        <v>28.84</v>
      </c>
      <c r="U96" s="167">
        <f t="shared" si="10"/>
        <v>38.74</v>
      </c>
    </row>
    <row r="97" spans="1:21" ht="21" customHeight="1">
      <c r="A97" s="154">
        <v>95</v>
      </c>
      <c r="B97" s="154" t="s">
        <v>727</v>
      </c>
      <c r="C97" s="155" t="s">
        <v>27</v>
      </c>
      <c r="D97" s="156" t="s">
        <v>728</v>
      </c>
      <c r="E97" s="157" t="s">
        <v>729</v>
      </c>
      <c r="F97" s="154" t="s">
        <v>758</v>
      </c>
      <c r="G97" s="154" t="s">
        <v>23</v>
      </c>
      <c r="H97" s="158">
        <v>46</v>
      </c>
      <c r="I97" s="158">
        <v>32</v>
      </c>
      <c r="J97" s="158">
        <v>34</v>
      </c>
      <c r="K97" s="158">
        <v>24</v>
      </c>
      <c r="L97" s="159">
        <f t="shared" si="8"/>
        <v>136</v>
      </c>
      <c r="M97" s="159">
        <v>27</v>
      </c>
      <c r="N97" s="154">
        <v>12</v>
      </c>
      <c r="O97" s="154">
        <v>20</v>
      </c>
      <c r="P97" s="154">
        <v>23</v>
      </c>
      <c r="Q97" s="154">
        <v>19</v>
      </c>
      <c r="R97" s="159">
        <f t="shared" si="9"/>
        <v>101</v>
      </c>
      <c r="S97" s="167">
        <f t="shared" si="11"/>
        <v>10.200000000000001</v>
      </c>
      <c r="T97" s="167">
        <f t="shared" si="12"/>
        <v>28.28</v>
      </c>
      <c r="U97" s="167">
        <f t="shared" si="10"/>
        <v>38.480000000000004</v>
      </c>
    </row>
    <row r="98" spans="1:21" ht="21" customHeight="1">
      <c r="A98" s="160">
        <v>96</v>
      </c>
      <c r="B98" s="154" t="s">
        <v>619</v>
      </c>
      <c r="C98" s="155" t="s">
        <v>33</v>
      </c>
      <c r="D98" s="156" t="s">
        <v>478</v>
      </c>
      <c r="E98" s="157" t="s">
        <v>620</v>
      </c>
      <c r="F98" s="154" t="s">
        <v>758</v>
      </c>
      <c r="G98" s="154" t="s">
        <v>23</v>
      </c>
      <c r="H98" s="158">
        <v>70</v>
      </c>
      <c r="I98" s="158">
        <v>24</v>
      </c>
      <c r="J98" s="158">
        <v>26</v>
      </c>
      <c r="K98" s="158">
        <v>28</v>
      </c>
      <c r="L98" s="159">
        <f t="shared" si="8"/>
        <v>148</v>
      </c>
      <c r="M98" s="159">
        <v>31</v>
      </c>
      <c r="N98" s="154">
        <v>10</v>
      </c>
      <c r="O98" s="154">
        <v>21</v>
      </c>
      <c r="P98" s="154">
        <v>22</v>
      </c>
      <c r="Q98" s="154">
        <v>15</v>
      </c>
      <c r="R98" s="159">
        <f t="shared" si="9"/>
        <v>99</v>
      </c>
      <c r="S98" s="167">
        <f t="shared" si="11"/>
        <v>11.1</v>
      </c>
      <c r="T98" s="167">
        <f t="shared" si="12"/>
        <v>27.720000000000002</v>
      </c>
      <c r="U98" s="167">
        <f t="shared" si="10"/>
        <v>38.82</v>
      </c>
    </row>
    <row r="99" spans="1:21" ht="21" customHeight="1">
      <c r="A99" s="154">
        <v>97</v>
      </c>
      <c r="B99" s="154" t="s">
        <v>652</v>
      </c>
      <c r="C99" s="155" t="s">
        <v>27</v>
      </c>
      <c r="D99" s="156" t="s">
        <v>654</v>
      </c>
      <c r="E99" s="157" t="s">
        <v>655</v>
      </c>
      <c r="F99" s="154" t="s">
        <v>758</v>
      </c>
      <c r="G99" s="154" t="s">
        <v>23</v>
      </c>
      <c r="H99" s="158">
        <v>51</v>
      </c>
      <c r="I99" s="158">
        <v>24</v>
      </c>
      <c r="J99" s="158">
        <v>34</v>
      </c>
      <c r="K99" s="158">
        <v>38</v>
      </c>
      <c r="L99" s="159">
        <f t="shared" ref="L99:L130" si="13">SUM(H99:K99)</f>
        <v>147</v>
      </c>
      <c r="M99" s="159">
        <v>28</v>
      </c>
      <c r="N99" s="154">
        <v>10</v>
      </c>
      <c r="O99" s="154">
        <v>17</v>
      </c>
      <c r="P99" s="154">
        <v>19</v>
      </c>
      <c r="Q99" s="154">
        <v>25</v>
      </c>
      <c r="R99" s="159">
        <f t="shared" ref="R99:R130" si="14">SUM(M99:Q99)</f>
        <v>99</v>
      </c>
      <c r="S99" s="167">
        <f t="shared" si="11"/>
        <v>11.025</v>
      </c>
      <c r="T99" s="167">
        <f t="shared" si="12"/>
        <v>27.720000000000002</v>
      </c>
      <c r="U99" s="167">
        <f t="shared" ref="U99:U130" si="15">S99+T99</f>
        <v>38.745000000000005</v>
      </c>
    </row>
    <row r="100" spans="1:21" ht="21" customHeight="1">
      <c r="A100" s="160">
        <v>98</v>
      </c>
      <c r="B100" s="154" t="s">
        <v>234</v>
      </c>
      <c r="C100" s="155" t="s">
        <v>27</v>
      </c>
      <c r="D100" s="156" t="s">
        <v>235</v>
      </c>
      <c r="E100" s="157" t="s">
        <v>236</v>
      </c>
      <c r="F100" s="154" t="s">
        <v>758</v>
      </c>
      <c r="G100" s="154" t="s">
        <v>23</v>
      </c>
      <c r="H100" s="158">
        <v>67</v>
      </c>
      <c r="I100" s="158">
        <v>16</v>
      </c>
      <c r="J100" s="158">
        <v>38</v>
      </c>
      <c r="K100" s="158">
        <v>38</v>
      </c>
      <c r="L100" s="159">
        <f t="shared" si="13"/>
        <v>159</v>
      </c>
      <c r="M100" s="159">
        <v>26</v>
      </c>
      <c r="N100" s="154">
        <v>14</v>
      </c>
      <c r="O100" s="154">
        <v>18</v>
      </c>
      <c r="P100" s="154">
        <v>26</v>
      </c>
      <c r="Q100" s="154">
        <v>13</v>
      </c>
      <c r="R100" s="159">
        <f t="shared" si="14"/>
        <v>97</v>
      </c>
      <c r="S100" s="167">
        <f t="shared" si="11"/>
        <v>11.925000000000001</v>
      </c>
      <c r="T100" s="167">
        <f t="shared" si="12"/>
        <v>27.16</v>
      </c>
      <c r="U100" s="167">
        <f t="shared" si="15"/>
        <v>39.085000000000001</v>
      </c>
    </row>
    <row r="101" spans="1:21" ht="21" customHeight="1">
      <c r="A101" s="154">
        <v>99</v>
      </c>
      <c r="B101" s="154" t="s">
        <v>318</v>
      </c>
      <c r="C101" s="155" t="s">
        <v>27</v>
      </c>
      <c r="D101" s="156" t="s">
        <v>319</v>
      </c>
      <c r="E101" s="157" t="s">
        <v>320</v>
      </c>
      <c r="F101" s="154" t="s">
        <v>758</v>
      </c>
      <c r="G101" s="154" t="s">
        <v>23</v>
      </c>
      <c r="H101" s="158">
        <v>75</v>
      </c>
      <c r="I101" s="158">
        <v>44</v>
      </c>
      <c r="J101" s="158">
        <v>48</v>
      </c>
      <c r="K101" s="158">
        <v>42</v>
      </c>
      <c r="L101" s="159">
        <f t="shared" si="13"/>
        <v>209</v>
      </c>
      <c r="M101" s="159">
        <v>31</v>
      </c>
      <c r="N101" s="154">
        <v>4</v>
      </c>
      <c r="O101" s="154">
        <v>17</v>
      </c>
      <c r="P101" s="154">
        <v>22</v>
      </c>
      <c r="Q101" s="154">
        <v>15</v>
      </c>
      <c r="R101" s="159">
        <f t="shared" si="14"/>
        <v>89</v>
      </c>
      <c r="S101" s="167">
        <f t="shared" si="11"/>
        <v>15.674999999999999</v>
      </c>
      <c r="T101" s="167">
        <f t="shared" si="12"/>
        <v>24.919999999999998</v>
      </c>
      <c r="U101" s="167">
        <f t="shared" si="15"/>
        <v>40.594999999999999</v>
      </c>
    </row>
    <row r="102" spans="1:21" ht="21" customHeight="1">
      <c r="A102" s="160">
        <v>100</v>
      </c>
      <c r="B102" s="154" t="s">
        <v>487</v>
      </c>
      <c r="C102" s="155" t="s">
        <v>27</v>
      </c>
      <c r="D102" s="156" t="s">
        <v>488</v>
      </c>
      <c r="E102" s="157" t="s">
        <v>489</v>
      </c>
      <c r="F102" s="154" t="s">
        <v>758</v>
      </c>
      <c r="G102" s="154" t="s">
        <v>23</v>
      </c>
      <c r="H102" s="158">
        <v>42</v>
      </c>
      <c r="I102" s="158">
        <v>16</v>
      </c>
      <c r="J102" s="158">
        <v>30</v>
      </c>
      <c r="K102" s="158">
        <v>42</v>
      </c>
      <c r="L102" s="159">
        <f t="shared" si="13"/>
        <v>130</v>
      </c>
      <c r="M102" s="159">
        <v>34</v>
      </c>
      <c r="N102" s="154">
        <v>6</v>
      </c>
      <c r="O102" s="154">
        <v>20</v>
      </c>
      <c r="P102" s="154">
        <v>22</v>
      </c>
      <c r="Q102" s="154">
        <v>19</v>
      </c>
      <c r="R102" s="159">
        <f t="shared" si="14"/>
        <v>101</v>
      </c>
      <c r="S102" s="167">
        <f t="shared" si="11"/>
        <v>9.75</v>
      </c>
      <c r="T102" s="167">
        <f t="shared" si="12"/>
        <v>28.28</v>
      </c>
      <c r="U102" s="167">
        <f t="shared" si="15"/>
        <v>38.03</v>
      </c>
    </row>
    <row r="103" spans="1:21" ht="21" customHeight="1">
      <c r="A103" s="154">
        <v>101</v>
      </c>
      <c r="B103" s="154" t="s">
        <v>501</v>
      </c>
      <c r="C103" s="155" t="s">
        <v>33</v>
      </c>
      <c r="D103" s="156" t="s">
        <v>502</v>
      </c>
      <c r="E103" s="157" t="s">
        <v>503</v>
      </c>
      <c r="F103" s="154" t="s">
        <v>758</v>
      </c>
      <c r="G103" s="154" t="s">
        <v>23</v>
      </c>
      <c r="H103" s="158">
        <v>44</v>
      </c>
      <c r="I103" s="158">
        <v>16</v>
      </c>
      <c r="J103" s="158">
        <v>34</v>
      </c>
      <c r="K103" s="158">
        <v>18</v>
      </c>
      <c r="L103" s="159">
        <f t="shared" si="13"/>
        <v>112</v>
      </c>
      <c r="M103" s="159">
        <v>36</v>
      </c>
      <c r="N103" s="154">
        <v>6</v>
      </c>
      <c r="O103" s="154">
        <v>17</v>
      </c>
      <c r="P103" s="154">
        <v>22</v>
      </c>
      <c r="Q103" s="154">
        <v>22</v>
      </c>
      <c r="R103" s="159">
        <f t="shared" si="14"/>
        <v>103</v>
      </c>
      <c r="S103" s="167">
        <f t="shared" si="11"/>
        <v>8.4</v>
      </c>
      <c r="T103" s="167">
        <f t="shared" si="12"/>
        <v>28.84</v>
      </c>
      <c r="U103" s="167">
        <f t="shared" si="15"/>
        <v>37.24</v>
      </c>
    </row>
    <row r="104" spans="1:21" ht="21" customHeight="1">
      <c r="A104" s="160">
        <v>102</v>
      </c>
      <c r="B104" s="154" t="s">
        <v>591</v>
      </c>
      <c r="C104" s="155" t="s">
        <v>33</v>
      </c>
      <c r="D104" s="156" t="s">
        <v>592</v>
      </c>
      <c r="E104" s="157" t="s">
        <v>593</v>
      </c>
      <c r="F104" s="154" t="s">
        <v>758</v>
      </c>
      <c r="G104" s="154" t="s">
        <v>23</v>
      </c>
      <c r="H104" s="158">
        <v>55</v>
      </c>
      <c r="I104" s="158">
        <v>16</v>
      </c>
      <c r="J104" s="158">
        <v>22</v>
      </c>
      <c r="K104" s="158">
        <v>30</v>
      </c>
      <c r="L104" s="159">
        <f t="shared" si="13"/>
        <v>123</v>
      </c>
      <c r="M104" s="159">
        <v>34</v>
      </c>
      <c r="N104" s="154">
        <v>16</v>
      </c>
      <c r="O104" s="154">
        <v>13</v>
      </c>
      <c r="P104" s="154">
        <v>23</v>
      </c>
      <c r="Q104" s="154">
        <v>15</v>
      </c>
      <c r="R104" s="159">
        <f t="shared" si="14"/>
        <v>101</v>
      </c>
      <c r="S104" s="167">
        <f t="shared" si="11"/>
        <v>9.2249999999999996</v>
      </c>
      <c r="T104" s="167">
        <f t="shared" si="12"/>
        <v>28.28</v>
      </c>
      <c r="U104" s="167">
        <f t="shared" si="15"/>
        <v>37.505000000000003</v>
      </c>
    </row>
    <row r="105" spans="1:21" ht="21" customHeight="1">
      <c r="A105" s="154">
        <v>103</v>
      </c>
      <c r="B105" s="154" t="s">
        <v>612</v>
      </c>
      <c r="C105" s="155" t="s">
        <v>33</v>
      </c>
      <c r="D105" s="156" t="s">
        <v>613</v>
      </c>
      <c r="E105" s="157" t="s">
        <v>614</v>
      </c>
      <c r="F105" s="154" t="s">
        <v>758</v>
      </c>
      <c r="G105" s="154" t="s">
        <v>23</v>
      </c>
      <c r="H105" s="158">
        <v>44</v>
      </c>
      <c r="I105" s="158">
        <v>28</v>
      </c>
      <c r="J105" s="158">
        <v>22</v>
      </c>
      <c r="K105" s="158">
        <v>16</v>
      </c>
      <c r="L105" s="159">
        <f t="shared" si="13"/>
        <v>110</v>
      </c>
      <c r="M105" s="159">
        <v>31</v>
      </c>
      <c r="N105" s="154">
        <v>20</v>
      </c>
      <c r="O105" s="154">
        <v>20</v>
      </c>
      <c r="P105" s="154">
        <v>18</v>
      </c>
      <c r="Q105" s="154">
        <v>14</v>
      </c>
      <c r="R105" s="159">
        <f t="shared" si="14"/>
        <v>103</v>
      </c>
      <c r="S105" s="167">
        <f t="shared" si="11"/>
        <v>8.25</v>
      </c>
      <c r="T105" s="167">
        <f t="shared" si="12"/>
        <v>28.84</v>
      </c>
      <c r="U105" s="167">
        <f t="shared" si="15"/>
        <v>37.090000000000003</v>
      </c>
    </row>
    <row r="106" spans="1:21" ht="21" customHeight="1">
      <c r="A106" s="160">
        <v>104</v>
      </c>
      <c r="B106" s="154" t="s">
        <v>474</v>
      </c>
      <c r="C106" s="155" t="s">
        <v>27</v>
      </c>
      <c r="D106" s="156" t="s">
        <v>44</v>
      </c>
      <c r="E106" s="157" t="s">
        <v>475</v>
      </c>
      <c r="F106" s="154" t="s">
        <v>758</v>
      </c>
      <c r="G106" s="154" t="s">
        <v>23</v>
      </c>
      <c r="H106" s="158">
        <v>41</v>
      </c>
      <c r="I106" s="158">
        <v>28</v>
      </c>
      <c r="J106" s="158">
        <v>26</v>
      </c>
      <c r="K106" s="158">
        <v>40</v>
      </c>
      <c r="L106" s="159">
        <f t="shared" si="13"/>
        <v>135</v>
      </c>
      <c r="M106" s="159">
        <v>31</v>
      </c>
      <c r="N106" s="154">
        <v>12</v>
      </c>
      <c r="O106" s="154">
        <v>18</v>
      </c>
      <c r="P106" s="154">
        <v>18</v>
      </c>
      <c r="Q106" s="154">
        <v>20</v>
      </c>
      <c r="R106" s="159">
        <f t="shared" si="14"/>
        <v>99</v>
      </c>
      <c r="S106" s="167">
        <f t="shared" si="11"/>
        <v>10.125</v>
      </c>
      <c r="T106" s="167">
        <f t="shared" si="12"/>
        <v>27.720000000000002</v>
      </c>
      <c r="U106" s="167">
        <f t="shared" si="15"/>
        <v>37.844999999999999</v>
      </c>
    </row>
    <row r="107" spans="1:21" ht="21" customHeight="1">
      <c r="A107" s="154">
        <v>105</v>
      </c>
      <c r="B107" s="154" t="s">
        <v>546</v>
      </c>
      <c r="C107" s="155" t="s">
        <v>33</v>
      </c>
      <c r="D107" s="156" t="s">
        <v>547</v>
      </c>
      <c r="E107" s="157" t="s">
        <v>548</v>
      </c>
      <c r="F107" s="154" t="s">
        <v>758</v>
      </c>
      <c r="G107" s="154" t="s">
        <v>23</v>
      </c>
      <c r="H107" s="158">
        <v>63</v>
      </c>
      <c r="I107" s="158">
        <v>16</v>
      </c>
      <c r="J107" s="158">
        <v>34</v>
      </c>
      <c r="K107" s="158">
        <v>24</v>
      </c>
      <c r="L107" s="159">
        <f t="shared" si="13"/>
        <v>137</v>
      </c>
      <c r="M107" s="159">
        <v>32</v>
      </c>
      <c r="N107" s="154">
        <v>10</v>
      </c>
      <c r="O107" s="154">
        <v>20</v>
      </c>
      <c r="P107" s="154">
        <v>22</v>
      </c>
      <c r="Q107" s="154">
        <v>14</v>
      </c>
      <c r="R107" s="159">
        <f t="shared" si="14"/>
        <v>98</v>
      </c>
      <c r="S107" s="167">
        <f t="shared" si="11"/>
        <v>10.275</v>
      </c>
      <c r="T107" s="167">
        <f t="shared" si="12"/>
        <v>27.44</v>
      </c>
      <c r="U107" s="167">
        <f t="shared" si="15"/>
        <v>37.715000000000003</v>
      </c>
    </row>
    <row r="108" spans="1:21" ht="21" customHeight="1">
      <c r="A108" s="160">
        <v>106</v>
      </c>
      <c r="B108" s="154" t="s">
        <v>576</v>
      </c>
      <c r="C108" s="155" t="s">
        <v>27</v>
      </c>
      <c r="D108" s="156" t="s">
        <v>577</v>
      </c>
      <c r="E108" s="157" t="s">
        <v>578</v>
      </c>
      <c r="F108" s="154" t="s">
        <v>758</v>
      </c>
      <c r="G108" s="154" t="s">
        <v>23</v>
      </c>
      <c r="H108" s="158">
        <v>62</v>
      </c>
      <c r="I108" s="158">
        <v>24</v>
      </c>
      <c r="J108" s="158">
        <v>44</v>
      </c>
      <c r="K108" s="158">
        <v>32</v>
      </c>
      <c r="L108" s="159">
        <f t="shared" si="13"/>
        <v>162</v>
      </c>
      <c r="M108" s="159">
        <v>31</v>
      </c>
      <c r="N108" s="154">
        <v>8</v>
      </c>
      <c r="O108" s="154">
        <v>16</v>
      </c>
      <c r="P108" s="154">
        <v>21</v>
      </c>
      <c r="Q108" s="154">
        <v>18</v>
      </c>
      <c r="R108" s="159">
        <f t="shared" si="14"/>
        <v>94</v>
      </c>
      <c r="S108" s="167">
        <f t="shared" si="11"/>
        <v>12.15</v>
      </c>
      <c r="T108" s="167">
        <f t="shared" si="12"/>
        <v>26.32</v>
      </c>
      <c r="U108" s="167">
        <f t="shared" si="15"/>
        <v>38.47</v>
      </c>
    </row>
    <row r="109" spans="1:21" ht="21" customHeight="1">
      <c r="A109" s="154">
        <v>107</v>
      </c>
      <c r="B109" s="154" t="s">
        <v>307</v>
      </c>
      <c r="C109" s="155" t="s">
        <v>27</v>
      </c>
      <c r="D109" s="156" t="s">
        <v>308</v>
      </c>
      <c r="E109" s="157" t="s">
        <v>309</v>
      </c>
      <c r="F109" s="154" t="s">
        <v>758</v>
      </c>
      <c r="G109" s="154" t="s">
        <v>23</v>
      </c>
      <c r="H109" s="158">
        <v>59</v>
      </c>
      <c r="I109" s="158">
        <v>12</v>
      </c>
      <c r="J109" s="158">
        <v>24</v>
      </c>
      <c r="K109" s="158">
        <v>34</v>
      </c>
      <c r="L109" s="159">
        <f t="shared" si="13"/>
        <v>129</v>
      </c>
      <c r="M109" s="159">
        <v>32</v>
      </c>
      <c r="N109" s="154">
        <v>4</v>
      </c>
      <c r="O109" s="154">
        <v>18</v>
      </c>
      <c r="P109" s="154">
        <v>24</v>
      </c>
      <c r="Q109" s="154">
        <v>21</v>
      </c>
      <c r="R109" s="159">
        <f t="shared" si="14"/>
        <v>99</v>
      </c>
      <c r="S109" s="167">
        <f t="shared" si="11"/>
        <v>9.6750000000000007</v>
      </c>
      <c r="T109" s="167">
        <f t="shared" si="12"/>
        <v>27.720000000000002</v>
      </c>
      <c r="U109" s="167">
        <f t="shared" si="15"/>
        <v>37.395000000000003</v>
      </c>
    </row>
    <row r="110" spans="1:21" ht="21" customHeight="1">
      <c r="A110" s="160">
        <v>108</v>
      </c>
      <c r="B110" s="154" t="s">
        <v>543</v>
      </c>
      <c r="C110" s="155" t="s">
        <v>33</v>
      </c>
      <c r="D110" s="156" t="s">
        <v>544</v>
      </c>
      <c r="E110" s="157" t="s">
        <v>545</v>
      </c>
      <c r="F110" s="154" t="s">
        <v>758</v>
      </c>
      <c r="G110" s="154" t="s">
        <v>23</v>
      </c>
      <c r="H110" s="158">
        <v>57</v>
      </c>
      <c r="I110" s="158">
        <v>36</v>
      </c>
      <c r="J110" s="158">
        <v>34</v>
      </c>
      <c r="K110" s="158">
        <v>28</v>
      </c>
      <c r="L110" s="159">
        <f t="shared" si="13"/>
        <v>155</v>
      </c>
      <c r="M110" s="159">
        <v>29</v>
      </c>
      <c r="N110" s="154">
        <v>8</v>
      </c>
      <c r="O110" s="154">
        <v>19</v>
      </c>
      <c r="P110" s="154">
        <v>22</v>
      </c>
      <c r="Q110" s="154">
        <v>16</v>
      </c>
      <c r="R110" s="159">
        <f t="shared" si="14"/>
        <v>94</v>
      </c>
      <c r="S110" s="167">
        <f t="shared" si="11"/>
        <v>11.625</v>
      </c>
      <c r="T110" s="167">
        <f t="shared" si="12"/>
        <v>26.32</v>
      </c>
      <c r="U110" s="167">
        <f t="shared" si="15"/>
        <v>37.945</v>
      </c>
    </row>
    <row r="111" spans="1:21" ht="21" customHeight="1">
      <c r="A111" s="154">
        <v>109</v>
      </c>
      <c r="B111" s="154" t="s">
        <v>678</v>
      </c>
      <c r="C111" s="155" t="s">
        <v>33</v>
      </c>
      <c r="D111" s="156" t="s">
        <v>679</v>
      </c>
      <c r="E111" s="157" t="s">
        <v>95</v>
      </c>
      <c r="F111" s="154" t="s">
        <v>758</v>
      </c>
      <c r="G111" s="154" t="s">
        <v>23</v>
      </c>
      <c r="H111" s="158">
        <v>33</v>
      </c>
      <c r="I111" s="158">
        <v>16</v>
      </c>
      <c r="J111" s="158">
        <v>32</v>
      </c>
      <c r="K111" s="158">
        <v>32</v>
      </c>
      <c r="L111" s="159">
        <f t="shared" si="13"/>
        <v>113</v>
      </c>
      <c r="M111" s="159">
        <v>29</v>
      </c>
      <c r="N111" s="154">
        <v>8</v>
      </c>
      <c r="O111" s="154">
        <v>23</v>
      </c>
      <c r="P111" s="154">
        <v>26</v>
      </c>
      <c r="Q111" s="154">
        <v>14</v>
      </c>
      <c r="R111" s="159">
        <f t="shared" si="14"/>
        <v>100</v>
      </c>
      <c r="S111" s="167">
        <f t="shared" si="11"/>
        <v>8.4749999999999996</v>
      </c>
      <c r="T111" s="167">
        <f t="shared" si="12"/>
        <v>28</v>
      </c>
      <c r="U111" s="167">
        <f t="shared" si="15"/>
        <v>36.475000000000001</v>
      </c>
    </row>
    <row r="112" spans="1:21" ht="21" customHeight="1">
      <c r="A112" s="160">
        <v>110</v>
      </c>
      <c r="B112" s="154" t="s">
        <v>188</v>
      </c>
      <c r="C112" s="155" t="s">
        <v>33</v>
      </c>
      <c r="D112" s="156" t="s">
        <v>189</v>
      </c>
      <c r="E112" s="157" t="s">
        <v>190</v>
      </c>
      <c r="F112" s="154" t="s">
        <v>758</v>
      </c>
      <c r="G112" s="154" t="s">
        <v>23</v>
      </c>
      <c r="H112" s="158">
        <v>46</v>
      </c>
      <c r="I112" s="158">
        <v>32</v>
      </c>
      <c r="J112" s="158">
        <v>48</v>
      </c>
      <c r="K112" s="158">
        <v>36</v>
      </c>
      <c r="L112" s="159">
        <f t="shared" si="13"/>
        <v>162</v>
      </c>
      <c r="M112" s="159">
        <v>30</v>
      </c>
      <c r="N112" s="154">
        <v>8</v>
      </c>
      <c r="O112" s="154">
        <v>16</v>
      </c>
      <c r="P112" s="154">
        <v>21</v>
      </c>
      <c r="Q112" s="154">
        <v>17</v>
      </c>
      <c r="R112" s="159">
        <f t="shared" si="14"/>
        <v>92</v>
      </c>
      <c r="S112" s="167">
        <f t="shared" si="11"/>
        <v>12.15</v>
      </c>
      <c r="T112" s="167">
        <f t="shared" si="12"/>
        <v>25.759999999999998</v>
      </c>
      <c r="U112" s="167">
        <f t="shared" si="15"/>
        <v>37.909999999999997</v>
      </c>
    </row>
    <row r="113" spans="1:21" ht="21" customHeight="1">
      <c r="A113" s="154">
        <v>111</v>
      </c>
      <c r="B113" s="154" t="s">
        <v>719</v>
      </c>
      <c r="C113" s="155" t="s">
        <v>27</v>
      </c>
      <c r="D113" s="156" t="s">
        <v>720</v>
      </c>
      <c r="E113" s="157" t="s">
        <v>721</v>
      </c>
      <c r="F113" s="154" t="s">
        <v>758</v>
      </c>
      <c r="G113" s="154" t="s">
        <v>23</v>
      </c>
      <c r="H113" s="158">
        <v>45</v>
      </c>
      <c r="I113" s="158">
        <v>36</v>
      </c>
      <c r="J113" s="158">
        <v>36</v>
      </c>
      <c r="K113" s="158">
        <v>46</v>
      </c>
      <c r="L113" s="159">
        <f t="shared" si="13"/>
        <v>163</v>
      </c>
      <c r="M113" s="159">
        <v>32</v>
      </c>
      <c r="N113" s="154">
        <v>9</v>
      </c>
      <c r="O113" s="154">
        <v>16</v>
      </c>
      <c r="P113" s="154">
        <v>17</v>
      </c>
      <c r="Q113" s="154">
        <v>17</v>
      </c>
      <c r="R113" s="159">
        <f t="shared" si="14"/>
        <v>91</v>
      </c>
      <c r="S113" s="167">
        <f t="shared" si="11"/>
        <v>12.225</v>
      </c>
      <c r="T113" s="167">
        <f t="shared" si="12"/>
        <v>25.48</v>
      </c>
      <c r="U113" s="167">
        <f t="shared" si="15"/>
        <v>37.704999999999998</v>
      </c>
    </row>
    <row r="114" spans="1:21" ht="21" customHeight="1">
      <c r="A114" s="160">
        <v>112</v>
      </c>
      <c r="B114" s="154" t="s">
        <v>510</v>
      </c>
      <c r="C114" s="155" t="s">
        <v>33</v>
      </c>
      <c r="D114" s="156" t="s">
        <v>511</v>
      </c>
      <c r="E114" s="157" t="s">
        <v>512</v>
      </c>
      <c r="F114" s="154" t="s">
        <v>758</v>
      </c>
      <c r="G114" s="154" t="s">
        <v>23</v>
      </c>
      <c r="H114" s="158">
        <v>60</v>
      </c>
      <c r="I114" s="158">
        <v>40</v>
      </c>
      <c r="J114" s="158">
        <v>42</v>
      </c>
      <c r="K114" s="158">
        <v>26</v>
      </c>
      <c r="L114" s="159">
        <f t="shared" si="13"/>
        <v>168</v>
      </c>
      <c r="M114" s="159">
        <v>31</v>
      </c>
      <c r="N114" s="154">
        <v>4</v>
      </c>
      <c r="O114" s="154">
        <v>20</v>
      </c>
      <c r="P114" s="154">
        <v>22</v>
      </c>
      <c r="Q114" s="154">
        <v>13</v>
      </c>
      <c r="R114" s="159">
        <f t="shared" si="14"/>
        <v>90</v>
      </c>
      <c r="S114" s="167">
        <f t="shared" si="11"/>
        <v>12.6</v>
      </c>
      <c r="T114" s="167">
        <f t="shared" si="12"/>
        <v>25.2</v>
      </c>
      <c r="U114" s="167">
        <f t="shared" si="15"/>
        <v>37.799999999999997</v>
      </c>
    </row>
    <row r="115" spans="1:21" ht="21" customHeight="1">
      <c r="A115" s="154">
        <v>113</v>
      </c>
      <c r="B115" s="154" t="s">
        <v>602</v>
      </c>
      <c r="C115" s="155" t="s">
        <v>33</v>
      </c>
      <c r="D115" s="156" t="s">
        <v>337</v>
      </c>
      <c r="E115" s="157" t="s">
        <v>603</v>
      </c>
      <c r="F115" s="154" t="s">
        <v>758</v>
      </c>
      <c r="G115" s="154" t="s">
        <v>23</v>
      </c>
      <c r="H115" s="158">
        <v>46</v>
      </c>
      <c r="I115" s="158">
        <v>16</v>
      </c>
      <c r="J115" s="158">
        <v>24</v>
      </c>
      <c r="K115" s="158">
        <v>36</v>
      </c>
      <c r="L115" s="159">
        <f t="shared" si="13"/>
        <v>122</v>
      </c>
      <c r="M115" s="159">
        <v>35</v>
      </c>
      <c r="N115" s="154">
        <v>12</v>
      </c>
      <c r="O115" s="154">
        <v>14</v>
      </c>
      <c r="P115" s="154">
        <v>17</v>
      </c>
      <c r="Q115" s="154">
        <v>19</v>
      </c>
      <c r="R115" s="159">
        <f t="shared" si="14"/>
        <v>97</v>
      </c>
      <c r="S115" s="167">
        <f t="shared" si="11"/>
        <v>9.15</v>
      </c>
      <c r="T115" s="167">
        <f t="shared" si="12"/>
        <v>27.16</v>
      </c>
      <c r="U115" s="167">
        <f t="shared" si="15"/>
        <v>36.31</v>
      </c>
    </row>
    <row r="116" spans="1:21" ht="21" customHeight="1">
      <c r="A116" s="160">
        <v>114</v>
      </c>
      <c r="B116" s="154" t="s">
        <v>415</v>
      </c>
      <c r="C116" s="155" t="s">
        <v>33</v>
      </c>
      <c r="D116" s="156" t="s">
        <v>416</v>
      </c>
      <c r="E116" s="157" t="s">
        <v>417</v>
      </c>
      <c r="F116" s="154" t="s">
        <v>758</v>
      </c>
      <c r="G116" s="154" t="s">
        <v>23</v>
      </c>
      <c r="H116" s="158">
        <v>67</v>
      </c>
      <c r="I116" s="158">
        <v>24</v>
      </c>
      <c r="J116" s="158">
        <v>44</v>
      </c>
      <c r="K116" s="158">
        <v>18</v>
      </c>
      <c r="L116" s="159">
        <f t="shared" si="13"/>
        <v>153</v>
      </c>
      <c r="M116" s="159">
        <v>30</v>
      </c>
      <c r="N116" s="154">
        <v>10</v>
      </c>
      <c r="O116" s="154">
        <v>19</v>
      </c>
      <c r="P116" s="154">
        <v>22</v>
      </c>
      <c r="Q116" s="154">
        <v>11</v>
      </c>
      <c r="R116" s="159">
        <f t="shared" si="14"/>
        <v>92</v>
      </c>
      <c r="S116" s="167">
        <f t="shared" si="11"/>
        <v>11.475</v>
      </c>
      <c r="T116" s="167">
        <f t="shared" si="12"/>
        <v>25.759999999999998</v>
      </c>
      <c r="U116" s="167">
        <f t="shared" si="15"/>
        <v>37.234999999999999</v>
      </c>
    </row>
    <row r="117" spans="1:21" s="6" customFormat="1" ht="21" customHeight="1">
      <c r="A117" s="154">
        <v>115</v>
      </c>
      <c r="B117" s="161" t="s">
        <v>641</v>
      </c>
      <c r="C117" s="162" t="s">
        <v>33</v>
      </c>
      <c r="D117" s="163" t="s">
        <v>642</v>
      </c>
      <c r="E117" s="164" t="s">
        <v>643</v>
      </c>
      <c r="F117" s="161" t="s">
        <v>758</v>
      </c>
      <c r="G117" s="161" t="s">
        <v>23</v>
      </c>
      <c r="H117" s="165">
        <v>53</v>
      </c>
      <c r="I117" s="165">
        <v>32</v>
      </c>
      <c r="J117" s="165">
        <v>32</v>
      </c>
      <c r="K117" s="165">
        <v>34</v>
      </c>
      <c r="L117" s="159">
        <f t="shared" si="13"/>
        <v>151</v>
      </c>
      <c r="M117" s="168">
        <v>25</v>
      </c>
      <c r="N117" s="161">
        <v>12</v>
      </c>
      <c r="O117" s="161">
        <v>21</v>
      </c>
      <c r="P117" s="161">
        <v>22</v>
      </c>
      <c r="Q117" s="161">
        <v>12</v>
      </c>
      <c r="R117" s="159">
        <f t="shared" si="14"/>
        <v>92</v>
      </c>
      <c r="S117" s="167">
        <f t="shared" si="11"/>
        <v>11.324999999999999</v>
      </c>
      <c r="T117" s="167">
        <f t="shared" si="12"/>
        <v>25.759999999999998</v>
      </c>
      <c r="U117" s="167">
        <f t="shared" si="15"/>
        <v>37.084999999999994</v>
      </c>
    </row>
    <row r="118" spans="1:21" s="6" customFormat="1" ht="21" customHeight="1">
      <c r="A118" s="160">
        <v>116</v>
      </c>
      <c r="B118" s="161" t="s">
        <v>631</v>
      </c>
      <c r="C118" s="162" t="s">
        <v>33</v>
      </c>
      <c r="D118" s="163" t="s">
        <v>632</v>
      </c>
      <c r="E118" s="164" t="s">
        <v>633</v>
      </c>
      <c r="F118" s="161" t="s">
        <v>758</v>
      </c>
      <c r="G118" s="161" t="s">
        <v>23</v>
      </c>
      <c r="H118" s="165">
        <v>55</v>
      </c>
      <c r="I118" s="165">
        <v>12</v>
      </c>
      <c r="J118" s="165">
        <v>26</v>
      </c>
      <c r="K118" s="165">
        <v>32</v>
      </c>
      <c r="L118" s="159">
        <f t="shared" si="13"/>
        <v>125</v>
      </c>
      <c r="M118" s="168">
        <v>28</v>
      </c>
      <c r="N118" s="161">
        <v>6</v>
      </c>
      <c r="O118" s="161">
        <v>16</v>
      </c>
      <c r="P118" s="161">
        <v>26</v>
      </c>
      <c r="Q118" s="161">
        <v>20</v>
      </c>
      <c r="R118" s="159">
        <f t="shared" si="14"/>
        <v>96</v>
      </c>
      <c r="S118" s="167">
        <f t="shared" si="11"/>
        <v>9.375</v>
      </c>
      <c r="T118" s="167">
        <f t="shared" si="12"/>
        <v>26.88</v>
      </c>
      <c r="U118" s="167">
        <f t="shared" si="15"/>
        <v>36.254999999999995</v>
      </c>
    </row>
    <row r="119" spans="1:21" s="6" customFormat="1" ht="21" customHeight="1">
      <c r="A119" s="154">
        <v>117</v>
      </c>
      <c r="B119" s="161" t="s">
        <v>711</v>
      </c>
      <c r="C119" s="162" t="s">
        <v>33</v>
      </c>
      <c r="D119" s="163" t="s">
        <v>712</v>
      </c>
      <c r="E119" s="164" t="s">
        <v>713</v>
      </c>
      <c r="F119" s="161" t="s">
        <v>758</v>
      </c>
      <c r="G119" s="161" t="s">
        <v>23</v>
      </c>
      <c r="H119" s="165">
        <v>51</v>
      </c>
      <c r="I119" s="165">
        <v>24</v>
      </c>
      <c r="J119" s="165">
        <v>30</v>
      </c>
      <c r="K119" s="165">
        <v>22</v>
      </c>
      <c r="L119" s="159">
        <f t="shared" si="13"/>
        <v>127</v>
      </c>
      <c r="M119" s="168">
        <v>27</v>
      </c>
      <c r="N119" s="161">
        <v>16</v>
      </c>
      <c r="O119" s="161">
        <v>16</v>
      </c>
      <c r="P119" s="161">
        <v>18</v>
      </c>
      <c r="Q119" s="161">
        <v>18</v>
      </c>
      <c r="R119" s="159">
        <f t="shared" si="14"/>
        <v>95</v>
      </c>
      <c r="S119" s="167">
        <f t="shared" si="11"/>
        <v>9.5250000000000004</v>
      </c>
      <c r="T119" s="167">
        <f t="shared" si="12"/>
        <v>26.6</v>
      </c>
      <c r="U119" s="167">
        <f t="shared" si="15"/>
        <v>36.125</v>
      </c>
    </row>
    <row r="120" spans="1:21" s="6" customFormat="1" ht="21" customHeight="1">
      <c r="A120" s="160">
        <v>118</v>
      </c>
      <c r="B120" s="161" t="s">
        <v>723</v>
      </c>
      <c r="C120" s="162" t="s">
        <v>27</v>
      </c>
      <c r="D120" s="163" t="s">
        <v>724</v>
      </c>
      <c r="E120" s="164" t="s">
        <v>725</v>
      </c>
      <c r="F120" s="161" t="s">
        <v>758</v>
      </c>
      <c r="G120" s="161" t="s">
        <v>23</v>
      </c>
      <c r="H120" s="165">
        <v>50</v>
      </c>
      <c r="I120" s="165">
        <v>24</v>
      </c>
      <c r="J120" s="165">
        <v>36</v>
      </c>
      <c r="K120" s="165">
        <v>28</v>
      </c>
      <c r="L120" s="159">
        <f t="shared" si="13"/>
        <v>138</v>
      </c>
      <c r="M120" s="168">
        <v>33</v>
      </c>
      <c r="N120" s="161">
        <v>8</v>
      </c>
      <c r="O120" s="161">
        <v>13</v>
      </c>
      <c r="P120" s="161">
        <v>19</v>
      </c>
      <c r="Q120" s="161">
        <v>20</v>
      </c>
      <c r="R120" s="159">
        <f t="shared" si="14"/>
        <v>93</v>
      </c>
      <c r="S120" s="167">
        <f t="shared" si="11"/>
        <v>10.35</v>
      </c>
      <c r="T120" s="167">
        <f t="shared" si="12"/>
        <v>26.04</v>
      </c>
      <c r="U120" s="167">
        <f t="shared" si="15"/>
        <v>36.39</v>
      </c>
    </row>
    <row r="121" spans="1:21" s="6" customFormat="1" ht="21" customHeight="1">
      <c r="A121" s="154">
        <v>119</v>
      </c>
      <c r="B121" s="161" t="s">
        <v>536</v>
      </c>
      <c r="C121" s="162" t="s">
        <v>33</v>
      </c>
      <c r="D121" s="163" t="s">
        <v>537</v>
      </c>
      <c r="E121" s="164" t="s">
        <v>538</v>
      </c>
      <c r="F121" s="161" t="s">
        <v>758</v>
      </c>
      <c r="G121" s="161" t="s">
        <v>23</v>
      </c>
      <c r="H121" s="165">
        <v>45</v>
      </c>
      <c r="I121" s="165">
        <v>12</v>
      </c>
      <c r="J121" s="165">
        <v>26</v>
      </c>
      <c r="K121" s="165">
        <v>22</v>
      </c>
      <c r="L121" s="159">
        <f t="shared" si="13"/>
        <v>105</v>
      </c>
      <c r="M121" s="168">
        <v>34</v>
      </c>
      <c r="N121" s="161">
        <v>4</v>
      </c>
      <c r="O121" s="161">
        <v>22</v>
      </c>
      <c r="P121" s="161">
        <v>20</v>
      </c>
      <c r="Q121" s="161">
        <v>18</v>
      </c>
      <c r="R121" s="159">
        <f t="shared" si="14"/>
        <v>98</v>
      </c>
      <c r="S121" s="167">
        <f t="shared" si="11"/>
        <v>7.875</v>
      </c>
      <c r="T121" s="167">
        <f t="shared" si="12"/>
        <v>27.44</v>
      </c>
      <c r="U121" s="167">
        <f t="shared" si="15"/>
        <v>35.314999999999998</v>
      </c>
    </row>
    <row r="122" spans="1:21" s="6" customFormat="1" ht="21" customHeight="1">
      <c r="A122" s="160">
        <v>120</v>
      </c>
      <c r="B122" s="161" t="s">
        <v>584</v>
      </c>
      <c r="C122" s="162" t="s">
        <v>33</v>
      </c>
      <c r="D122" s="163" t="s">
        <v>585</v>
      </c>
      <c r="E122" s="164" t="s">
        <v>586</v>
      </c>
      <c r="F122" s="161" t="s">
        <v>758</v>
      </c>
      <c r="G122" s="161" t="s">
        <v>23</v>
      </c>
      <c r="H122" s="165">
        <v>44</v>
      </c>
      <c r="I122" s="165">
        <v>8</v>
      </c>
      <c r="J122" s="165">
        <v>24</v>
      </c>
      <c r="K122" s="165">
        <v>22</v>
      </c>
      <c r="L122" s="159">
        <f t="shared" si="13"/>
        <v>98</v>
      </c>
      <c r="M122" s="168">
        <v>31</v>
      </c>
      <c r="N122" s="161">
        <v>12</v>
      </c>
      <c r="O122" s="161">
        <v>16</v>
      </c>
      <c r="P122" s="161">
        <v>23</v>
      </c>
      <c r="Q122" s="161">
        <v>17</v>
      </c>
      <c r="R122" s="159">
        <f t="shared" si="14"/>
        <v>99</v>
      </c>
      <c r="S122" s="167">
        <f t="shared" si="11"/>
        <v>7.35</v>
      </c>
      <c r="T122" s="167">
        <f t="shared" si="12"/>
        <v>27.720000000000002</v>
      </c>
      <c r="U122" s="167">
        <f t="shared" si="15"/>
        <v>35.07</v>
      </c>
    </row>
    <row r="123" spans="1:21" s="6" customFormat="1" ht="21" customHeight="1">
      <c r="A123" s="154">
        <v>121</v>
      </c>
      <c r="B123" s="161" t="s">
        <v>477</v>
      </c>
      <c r="C123" s="162" t="s">
        <v>33</v>
      </c>
      <c r="D123" s="163" t="s">
        <v>478</v>
      </c>
      <c r="E123" s="164" t="s">
        <v>479</v>
      </c>
      <c r="F123" s="161" t="s">
        <v>758</v>
      </c>
      <c r="G123" s="161" t="s">
        <v>23</v>
      </c>
      <c r="H123" s="165">
        <v>49</v>
      </c>
      <c r="I123" s="165">
        <v>8</v>
      </c>
      <c r="J123" s="165">
        <v>18</v>
      </c>
      <c r="K123" s="165">
        <v>28</v>
      </c>
      <c r="L123" s="159">
        <f t="shared" si="13"/>
        <v>103</v>
      </c>
      <c r="M123" s="168">
        <v>31</v>
      </c>
      <c r="N123" s="161">
        <v>14</v>
      </c>
      <c r="O123" s="161">
        <v>19</v>
      </c>
      <c r="P123" s="161">
        <v>22</v>
      </c>
      <c r="Q123" s="161">
        <v>12</v>
      </c>
      <c r="R123" s="159">
        <f t="shared" si="14"/>
        <v>98</v>
      </c>
      <c r="S123" s="167">
        <f t="shared" si="11"/>
        <v>7.7250000000000005</v>
      </c>
      <c r="T123" s="167">
        <f t="shared" si="12"/>
        <v>27.44</v>
      </c>
      <c r="U123" s="167">
        <f t="shared" si="15"/>
        <v>35.164999999999999</v>
      </c>
    </row>
    <row r="124" spans="1:21" s="6" customFormat="1" ht="21" customHeight="1">
      <c r="A124" s="160">
        <v>122</v>
      </c>
      <c r="B124" s="161" t="s">
        <v>533</v>
      </c>
      <c r="C124" s="162" t="s">
        <v>33</v>
      </c>
      <c r="D124" s="163" t="s">
        <v>534</v>
      </c>
      <c r="E124" s="164" t="s">
        <v>535</v>
      </c>
      <c r="F124" s="161" t="s">
        <v>758</v>
      </c>
      <c r="G124" s="161" t="s">
        <v>23</v>
      </c>
      <c r="H124" s="165">
        <v>51</v>
      </c>
      <c r="I124" s="165">
        <v>32</v>
      </c>
      <c r="J124" s="165">
        <v>34</v>
      </c>
      <c r="K124" s="165">
        <v>30</v>
      </c>
      <c r="L124" s="159">
        <f t="shared" si="13"/>
        <v>147</v>
      </c>
      <c r="M124" s="168">
        <v>33</v>
      </c>
      <c r="N124" s="161">
        <v>8</v>
      </c>
      <c r="O124" s="161">
        <v>11</v>
      </c>
      <c r="P124" s="161">
        <v>24</v>
      </c>
      <c r="Q124" s="161">
        <v>15</v>
      </c>
      <c r="R124" s="159">
        <f t="shared" si="14"/>
        <v>91</v>
      </c>
      <c r="S124" s="167">
        <f t="shared" si="11"/>
        <v>11.025</v>
      </c>
      <c r="T124" s="167">
        <f t="shared" si="12"/>
        <v>25.48</v>
      </c>
      <c r="U124" s="167">
        <f t="shared" si="15"/>
        <v>36.505000000000003</v>
      </c>
    </row>
    <row r="125" spans="1:21" s="6" customFormat="1" ht="21" customHeight="1">
      <c r="A125" s="154">
        <v>123</v>
      </c>
      <c r="B125" s="161" t="s">
        <v>356</v>
      </c>
      <c r="C125" s="162" t="s">
        <v>33</v>
      </c>
      <c r="D125" s="163" t="s">
        <v>357</v>
      </c>
      <c r="E125" s="164" t="s">
        <v>358</v>
      </c>
      <c r="F125" s="161" t="s">
        <v>758</v>
      </c>
      <c r="G125" s="161" t="s">
        <v>23</v>
      </c>
      <c r="H125" s="165">
        <v>28</v>
      </c>
      <c r="I125" s="165">
        <v>24</v>
      </c>
      <c r="J125" s="165">
        <v>22</v>
      </c>
      <c r="K125" s="165">
        <v>24</v>
      </c>
      <c r="L125" s="159">
        <f t="shared" si="13"/>
        <v>98</v>
      </c>
      <c r="M125" s="168">
        <v>32</v>
      </c>
      <c r="N125" s="161">
        <v>8</v>
      </c>
      <c r="O125" s="161">
        <v>19</v>
      </c>
      <c r="P125" s="161">
        <v>24</v>
      </c>
      <c r="Q125" s="161">
        <v>15</v>
      </c>
      <c r="R125" s="159">
        <f t="shared" si="14"/>
        <v>98</v>
      </c>
      <c r="S125" s="167">
        <f t="shared" si="11"/>
        <v>7.35</v>
      </c>
      <c r="T125" s="167">
        <f t="shared" si="12"/>
        <v>27.44</v>
      </c>
      <c r="U125" s="167">
        <f t="shared" si="15"/>
        <v>34.79</v>
      </c>
    </row>
    <row r="126" spans="1:21" s="6" customFormat="1" ht="21" customHeight="1">
      <c r="A126" s="160">
        <v>124</v>
      </c>
      <c r="B126" s="161" t="s">
        <v>397</v>
      </c>
      <c r="C126" s="162" t="s">
        <v>33</v>
      </c>
      <c r="D126" s="163" t="s">
        <v>398</v>
      </c>
      <c r="E126" s="164" t="s">
        <v>399</v>
      </c>
      <c r="F126" s="161" t="s">
        <v>758</v>
      </c>
      <c r="G126" s="161" t="s">
        <v>23</v>
      </c>
      <c r="H126" s="165">
        <v>43</v>
      </c>
      <c r="I126" s="165">
        <v>20</v>
      </c>
      <c r="J126" s="165">
        <v>30</v>
      </c>
      <c r="K126" s="165">
        <v>24</v>
      </c>
      <c r="L126" s="159">
        <f t="shared" si="13"/>
        <v>117</v>
      </c>
      <c r="M126" s="168">
        <v>28</v>
      </c>
      <c r="N126" s="161">
        <v>12</v>
      </c>
      <c r="O126" s="161">
        <v>14</v>
      </c>
      <c r="P126" s="161">
        <v>25</v>
      </c>
      <c r="Q126" s="161">
        <v>16</v>
      </c>
      <c r="R126" s="159">
        <f t="shared" si="14"/>
        <v>95</v>
      </c>
      <c r="S126" s="167">
        <f t="shared" si="11"/>
        <v>8.7749999999999986</v>
      </c>
      <c r="T126" s="167">
        <f t="shared" si="12"/>
        <v>26.6</v>
      </c>
      <c r="U126" s="167">
        <f t="shared" si="15"/>
        <v>35.375</v>
      </c>
    </row>
    <row r="127" spans="1:21" s="6" customFormat="1" ht="21" customHeight="1">
      <c r="A127" s="154">
        <v>125</v>
      </c>
      <c r="B127" s="161" t="s">
        <v>670</v>
      </c>
      <c r="C127" s="162" t="s">
        <v>33</v>
      </c>
      <c r="D127" s="163" t="s">
        <v>671</v>
      </c>
      <c r="E127" s="164" t="s">
        <v>672</v>
      </c>
      <c r="F127" s="161" t="s">
        <v>758</v>
      </c>
      <c r="G127" s="161" t="s">
        <v>23</v>
      </c>
      <c r="H127" s="165">
        <v>46</v>
      </c>
      <c r="I127" s="165">
        <v>8</v>
      </c>
      <c r="J127" s="165">
        <v>18</v>
      </c>
      <c r="K127" s="165">
        <v>28</v>
      </c>
      <c r="L127" s="159">
        <f t="shared" si="13"/>
        <v>100</v>
      </c>
      <c r="M127" s="168">
        <v>33</v>
      </c>
      <c r="N127" s="161">
        <v>12</v>
      </c>
      <c r="O127" s="161">
        <v>17</v>
      </c>
      <c r="P127" s="161">
        <v>19</v>
      </c>
      <c r="Q127" s="161">
        <v>16</v>
      </c>
      <c r="R127" s="159">
        <f t="shared" si="14"/>
        <v>97</v>
      </c>
      <c r="S127" s="167">
        <f t="shared" si="11"/>
        <v>7.5</v>
      </c>
      <c r="T127" s="167">
        <f t="shared" si="12"/>
        <v>27.16</v>
      </c>
      <c r="U127" s="167">
        <f t="shared" si="15"/>
        <v>34.659999999999997</v>
      </c>
    </row>
    <row r="128" spans="1:21" s="6" customFormat="1" ht="21" customHeight="1">
      <c r="A128" s="160">
        <v>126</v>
      </c>
      <c r="B128" s="161" t="s">
        <v>594</v>
      </c>
      <c r="C128" s="162" t="s">
        <v>33</v>
      </c>
      <c r="D128" s="163" t="s">
        <v>596</v>
      </c>
      <c r="E128" s="164" t="s">
        <v>597</v>
      </c>
      <c r="F128" s="161" t="s">
        <v>758</v>
      </c>
      <c r="G128" s="161" t="s">
        <v>23</v>
      </c>
      <c r="H128" s="165">
        <v>60</v>
      </c>
      <c r="I128" s="165">
        <v>16</v>
      </c>
      <c r="J128" s="165">
        <v>30</v>
      </c>
      <c r="K128" s="165">
        <v>26</v>
      </c>
      <c r="L128" s="159">
        <f t="shared" si="13"/>
        <v>132</v>
      </c>
      <c r="M128" s="168">
        <v>28</v>
      </c>
      <c r="N128" s="161">
        <v>10</v>
      </c>
      <c r="O128" s="161">
        <v>15</v>
      </c>
      <c r="P128" s="161">
        <v>18</v>
      </c>
      <c r="Q128" s="161">
        <v>21</v>
      </c>
      <c r="R128" s="159">
        <f t="shared" si="14"/>
        <v>92</v>
      </c>
      <c r="S128" s="167">
        <f t="shared" si="11"/>
        <v>9.9</v>
      </c>
      <c r="T128" s="167">
        <f t="shared" si="12"/>
        <v>25.759999999999998</v>
      </c>
      <c r="U128" s="167">
        <f t="shared" si="15"/>
        <v>35.659999999999997</v>
      </c>
    </row>
    <row r="129" spans="1:21" s="6" customFormat="1" ht="21" customHeight="1">
      <c r="A129" s="154">
        <v>127</v>
      </c>
      <c r="B129" s="161" t="s">
        <v>304</v>
      </c>
      <c r="C129" s="162" t="s">
        <v>27</v>
      </c>
      <c r="D129" s="163" t="s">
        <v>305</v>
      </c>
      <c r="E129" s="164" t="s">
        <v>86</v>
      </c>
      <c r="F129" s="161" t="s">
        <v>758</v>
      </c>
      <c r="G129" s="161" t="s">
        <v>23</v>
      </c>
      <c r="H129" s="165">
        <v>71</v>
      </c>
      <c r="I129" s="165">
        <v>24</v>
      </c>
      <c r="J129" s="165">
        <v>36</v>
      </c>
      <c r="K129" s="165">
        <v>34</v>
      </c>
      <c r="L129" s="159">
        <f t="shared" si="13"/>
        <v>165</v>
      </c>
      <c r="M129" s="168">
        <v>28</v>
      </c>
      <c r="N129" s="161">
        <v>10</v>
      </c>
      <c r="O129" s="161">
        <v>15</v>
      </c>
      <c r="P129" s="161">
        <v>19</v>
      </c>
      <c r="Q129" s="161">
        <v>14</v>
      </c>
      <c r="R129" s="159">
        <f t="shared" si="14"/>
        <v>86</v>
      </c>
      <c r="S129" s="167">
        <f t="shared" si="11"/>
        <v>12.375</v>
      </c>
      <c r="T129" s="167">
        <f t="shared" si="12"/>
        <v>24.08</v>
      </c>
      <c r="U129" s="167">
        <f t="shared" si="15"/>
        <v>36.454999999999998</v>
      </c>
    </row>
    <row r="130" spans="1:21" s="6" customFormat="1" ht="21" customHeight="1">
      <c r="A130" s="160">
        <v>128</v>
      </c>
      <c r="B130" s="161" t="s">
        <v>238</v>
      </c>
      <c r="C130" s="162" t="s">
        <v>27</v>
      </c>
      <c r="D130" s="163" t="s">
        <v>44</v>
      </c>
      <c r="E130" s="164" t="s">
        <v>239</v>
      </c>
      <c r="F130" s="161" t="s">
        <v>758</v>
      </c>
      <c r="G130" s="161" t="s">
        <v>23</v>
      </c>
      <c r="H130" s="165">
        <v>31</v>
      </c>
      <c r="I130" s="165">
        <v>24</v>
      </c>
      <c r="J130" s="165">
        <v>34</v>
      </c>
      <c r="K130" s="165">
        <v>30</v>
      </c>
      <c r="L130" s="159">
        <f t="shared" si="13"/>
        <v>119</v>
      </c>
      <c r="M130" s="168">
        <v>27</v>
      </c>
      <c r="N130" s="161">
        <v>10</v>
      </c>
      <c r="O130" s="161">
        <v>16</v>
      </c>
      <c r="P130" s="161">
        <v>25</v>
      </c>
      <c r="Q130" s="161">
        <v>15</v>
      </c>
      <c r="R130" s="159">
        <f t="shared" si="14"/>
        <v>93</v>
      </c>
      <c r="S130" s="167">
        <f t="shared" si="11"/>
        <v>8.9249999999999989</v>
      </c>
      <c r="T130" s="167">
        <f t="shared" si="12"/>
        <v>26.04</v>
      </c>
      <c r="U130" s="167">
        <f t="shared" si="15"/>
        <v>34.964999999999996</v>
      </c>
    </row>
    <row r="131" spans="1:21" s="6" customFormat="1" ht="21" customHeight="1">
      <c r="A131" s="154">
        <v>129</v>
      </c>
      <c r="B131" s="161" t="s">
        <v>322</v>
      </c>
      <c r="C131" s="162" t="s">
        <v>27</v>
      </c>
      <c r="D131" s="163" t="s">
        <v>323</v>
      </c>
      <c r="E131" s="164" t="s">
        <v>324</v>
      </c>
      <c r="F131" s="161" t="s">
        <v>758</v>
      </c>
      <c r="G131" s="161" t="s">
        <v>23</v>
      </c>
      <c r="H131" s="165">
        <v>56</v>
      </c>
      <c r="I131" s="165">
        <v>16</v>
      </c>
      <c r="J131" s="165">
        <v>40</v>
      </c>
      <c r="K131" s="165">
        <v>14</v>
      </c>
      <c r="L131" s="159">
        <f t="shared" ref="L131:L162" si="16">SUM(H131:K131)</f>
        <v>126</v>
      </c>
      <c r="M131" s="168">
        <v>28</v>
      </c>
      <c r="N131" s="161">
        <v>10</v>
      </c>
      <c r="O131" s="161">
        <v>22</v>
      </c>
      <c r="P131" s="161">
        <v>15</v>
      </c>
      <c r="Q131" s="161">
        <v>16</v>
      </c>
      <c r="R131" s="159">
        <f t="shared" ref="R131:R162" si="17">SUM(M131:Q131)</f>
        <v>91</v>
      </c>
      <c r="S131" s="167">
        <f t="shared" si="11"/>
        <v>9.4499999999999993</v>
      </c>
      <c r="T131" s="167">
        <f t="shared" si="12"/>
        <v>25.48</v>
      </c>
      <c r="U131" s="167">
        <f t="shared" ref="U131:U162" si="18">S131+T131</f>
        <v>34.93</v>
      </c>
    </row>
    <row r="132" spans="1:21" s="6" customFormat="1" ht="21" customHeight="1">
      <c r="A132" s="160">
        <v>130</v>
      </c>
      <c r="B132" s="161" t="s">
        <v>233</v>
      </c>
      <c r="C132" s="162" t="s">
        <v>27</v>
      </c>
      <c r="D132" s="163" t="s">
        <v>98</v>
      </c>
      <c r="E132" s="164" t="s">
        <v>99</v>
      </c>
      <c r="F132" s="161" t="s">
        <v>758</v>
      </c>
      <c r="G132" s="161" t="s">
        <v>23</v>
      </c>
      <c r="H132" s="165">
        <v>39</v>
      </c>
      <c r="I132" s="165">
        <v>20</v>
      </c>
      <c r="J132" s="165">
        <v>26</v>
      </c>
      <c r="K132" s="165">
        <v>20</v>
      </c>
      <c r="L132" s="159">
        <f t="shared" si="16"/>
        <v>105</v>
      </c>
      <c r="M132" s="168">
        <v>31</v>
      </c>
      <c r="N132" s="161">
        <v>12</v>
      </c>
      <c r="O132" s="161">
        <v>16</v>
      </c>
      <c r="P132" s="161">
        <v>20</v>
      </c>
      <c r="Q132" s="161">
        <v>15</v>
      </c>
      <c r="R132" s="159">
        <f t="shared" si="17"/>
        <v>94</v>
      </c>
      <c r="S132" s="167">
        <f t="shared" ref="S132:S162" si="19">(L132/400)*30</f>
        <v>7.875</v>
      </c>
      <c r="T132" s="167">
        <f t="shared" ref="T132:T162" si="20">(R132/250)*70</f>
        <v>26.32</v>
      </c>
      <c r="U132" s="167">
        <f t="shared" si="18"/>
        <v>34.195</v>
      </c>
    </row>
    <row r="133" spans="1:21" s="6" customFormat="1" ht="21" customHeight="1">
      <c r="A133" s="154">
        <v>131</v>
      </c>
      <c r="B133" s="161" t="s">
        <v>648</v>
      </c>
      <c r="C133" s="162" t="s">
        <v>33</v>
      </c>
      <c r="D133" s="163" t="s">
        <v>649</v>
      </c>
      <c r="E133" s="164" t="s">
        <v>650</v>
      </c>
      <c r="F133" s="161" t="s">
        <v>758</v>
      </c>
      <c r="G133" s="161" t="s">
        <v>23</v>
      </c>
      <c r="H133" s="165">
        <v>38</v>
      </c>
      <c r="I133" s="165">
        <v>32</v>
      </c>
      <c r="J133" s="165">
        <v>20</v>
      </c>
      <c r="K133" s="165">
        <v>32</v>
      </c>
      <c r="L133" s="159">
        <f t="shared" si="16"/>
        <v>122</v>
      </c>
      <c r="M133" s="168">
        <v>33</v>
      </c>
      <c r="N133" s="161">
        <v>9</v>
      </c>
      <c r="O133" s="161">
        <v>12</v>
      </c>
      <c r="P133" s="161">
        <v>26</v>
      </c>
      <c r="Q133" s="161">
        <v>11</v>
      </c>
      <c r="R133" s="159">
        <f t="shared" si="17"/>
        <v>91</v>
      </c>
      <c r="S133" s="167">
        <f t="shared" si="19"/>
        <v>9.15</v>
      </c>
      <c r="T133" s="167">
        <f t="shared" si="20"/>
        <v>25.48</v>
      </c>
      <c r="U133" s="167">
        <f t="shared" si="18"/>
        <v>34.630000000000003</v>
      </c>
    </row>
    <row r="134" spans="1:21" s="6" customFormat="1" ht="21" customHeight="1">
      <c r="A134" s="160">
        <v>132</v>
      </c>
      <c r="B134" s="161" t="s">
        <v>703</v>
      </c>
      <c r="C134" s="162" t="s">
        <v>33</v>
      </c>
      <c r="D134" s="163" t="s">
        <v>704</v>
      </c>
      <c r="E134" s="164" t="s">
        <v>705</v>
      </c>
      <c r="F134" s="161" t="s">
        <v>758</v>
      </c>
      <c r="G134" s="161" t="s">
        <v>23</v>
      </c>
      <c r="H134" s="165">
        <v>42</v>
      </c>
      <c r="I134" s="165">
        <v>20</v>
      </c>
      <c r="J134" s="165">
        <v>26</v>
      </c>
      <c r="K134" s="165">
        <v>34</v>
      </c>
      <c r="L134" s="159">
        <f t="shared" si="16"/>
        <v>122</v>
      </c>
      <c r="M134" s="168">
        <v>32</v>
      </c>
      <c r="N134" s="161">
        <v>12</v>
      </c>
      <c r="O134" s="161">
        <v>12</v>
      </c>
      <c r="P134" s="161">
        <v>21</v>
      </c>
      <c r="Q134" s="161">
        <v>14</v>
      </c>
      <c r="R134" s="159">
        <f t="shared" si="17"/>
        <v>91</v>
      </c>
      <c r="S134" s="167">
        <f t="shared" si="19"/>
        <v>9.15</v>
      </c>
      <c r="T134" s="167">
        <f t="shared" si="20"/>
        <v>25.48</v>
      </c>
      <c r="U134" s="167">
        <f t="shared" si="18"/>
        <v>34.630000000000003</v>
      </c>
    </row>
    <row r="135" spans="1:21" s="6" customFormat="1" ht="21" customHeight="1">
      <c r="A135" s="154">
        <v>133</v>
      </c>
      <c r="B135" s="161" t="s">
        <v>742</v>
      </c>
      <c r="C135" s="162" t="s">
        <v>27</v>
      </c>
      <c r="D135" s="163" t="s">
        <v>743</v>
      </c>
      <c r="E135" s="164" t="s">
        <v>744</v>
      </c>
      <c r="F135" s="161" t="s">
        <v>758</v>
      </c>
      <c r="G135" s="161" t="s">
        <v>23</v>
      </c>
      <c r="H135" s="165">
        <v>61</v>
      </c>
      <c r="I135" s="165">
        <v>24</v>
      </c>
      <c r="J135" s="165">
        <v>32</v>
      </c>
      <c r="K135" s="165">
        <v>20</v>
      </c>
      <c r="L135" s="159">
        <f t="shared" si="16"/>
        <v>137</v>
      </c>
      <c r="M135" s="168">
        <v>26</v>
      </c>
      <c r="N135" s="161">
        <v>12</v>
      </c>
      <c r="O135" s="161">
        <v>17</v>
      </c>
      <c r="P135" s="161">
        <v>25</v>
      </c>
      <c r="Q135" s="161">
        <v>8</v>
      </c>
      <c r="R135" s="159">
        <f t="shared" si="17"/>
        <v>88</v>
      </c>
      <c r="S135" s="167">
        <f t="shared" si="19"/>
        <v>10.275</v>
      </c>
      <c r="T135" s="167">
        <f t="shared" si="20"/>
        <v>24.639999999999997</v>
      </c>
      <c r="U135" s="167">
        <f t="shared" si="18"/>
        <v>34.914999999999999</v>
      </c>
    </row>
    <row r="136" spans="1:21" s="28" customFormat="1" ht="21" customHeight="1">
      <c r="A136" s="160">
        <v>134</v>
      </c>
      <c r="B136" s="161" t="s">
        <v>494</v>
      </c>
      <c r="C136" s="162" t="s">
        <v>33</v>
      </c>
      <c r="D136" s="163" t="s">
        <v>495</v>
      </c>
      <c r="E136" s="164" t="s">
        <v>496</v>
      </c>
      <c r="F136" s="161" t="s">
        <v>758</v>
      </c>
      <c r="G136" s="161" t="s">
        <v>23</v>
      </c>
      <c r="H136" s="165">
        <v>44</v>
      </c>
      <c r="I136" s="165">
        <v>32</v>
      </c>
      <c r="J136" s="165">
        <v>28</v>
      </c>
      <c r="K136" s="165">
        <v>26</v>
      </c>
      <c r="L136" s="159">
        <f t="shared" si="16"/>
        <v>130</v>
      </c>
      <c r="M136" s="168">
        <v>33</v>
      </c>
      <c r="N136" s="161">
        <v>4</v>
      </c>
      <c r="O136" s="161">
        <v>17</v>
      </c>
      <c r="P136" s="161">
        <v>24</v>
      </c>
      <c r="Q136" s="161">
        <v>11</v>
      </c>
      <c r="R136" s="159">
        <f t="shared" si="17"/>
        <v>89</v>
      </c>
      <c r="S136" s="167">
        <f t="shared" si="19"/>
        <v>9.75</v>
      </c>
      <c r="T136" s="167">
        <f t="shared" si="20"/>
        <v>24.919999999999998</v>
      </c>
      <c r="U136" s="167">
        <f t="shared" si="18"/>
        <v>34.67</v>
      </c>
    </row>
    <row r="137" spans="1:21" s="6" customFormat="1" ht="21" customHeight="1">
      <c r="A137" s="154">
        <v>135</v>
      </c>
      <c r="B137" s="161" t="s">
        <v>481</v>
      </c>
      <c r="C137" s="162" t="s">
        <v>27</v>
      </c>
      <c r="D137" s="163" t="s">
        <v>308</v>
      </c>
      <c r="E137" s="164" t="s">
        <v>482</v>
      </c>
      <c r="F137" s="161" t="s">
        <v>758</v>
      </c>
      <c r="G137" s="161" t="s">
        <v>23</v>
      </c>
      <c r="H137" s="165">
        <v>50</v>
      </c>
      <c r="I137" s="165">
        <v>28</v>
      </c>
      <c r="J137" s="165">
        <v>32</v>
      </c>
      <c r="K137" s="165">
        <v>28</v>
      </c>
      <c r="L137" s="159">
        <f t="shared" si="16"/>
        <v>138</v>
      </c>
      <c r="M137" s="168">
        <v>28</v>
      </c>
      <c r="N137" s="161">
        <v>8</v>
      </c>
      <c r="O137" s="161">
        <v>15</v>
      </c>
      <c r="P137" s="161">
        <v>24</v>
      </c>
      <c r="Q137" s="161">
        <v>12</v>
      </c>
      <c r="R137" s="159">
        <f t="shared" si="17"/>
        <v>87</v>
      </c>
      <c r="S137" s="167">
        <f t="shared" si="19"/>
        <v>10.35</v>
      </c>
      <c r="T137" s="167">
        <f t="shared" si="20"/>
        <v>24.36</v>
      </c>
      <c r="U137" s="167">
        <f t="shared" si="18"/>
        <v>34.71</v>
      </c>
    </row>
    <row r="138" spans="1:21" s="6" customFormat="1" ht="21" customHeight="1">
      <c r="A138" s="160">
        <v>136</v>
      </c>
      <c r="B138" s="161" t="s">
        <v>605</v>
      </c>
      <c r="C138" s="162" t="s">
        <v>33</v>
      </c>
      <c r="D138" s="163" t="s">
        <v>606</v>
      </c>
      <c r="E138" s="164" t="s">
        <v>607</v>
      </c>
      <c r="F138" s="161" t="s">
        <v>758</v>
      </c>
      <c r="G138" s="161" t="s">
        <v>23</v>
      </c>
      <c r="H138" s="165">
        <v>44</v>
      </c>
      <c r="I138" s="165">
        <v>24</v>
      </c>
      <c r="J138" s="165">
        <v>24</v>
      </c>
      <c r="K138" s="165">
        <v>28</v>
      </c>
      <c r="L138" s="159">
        <f t="shared" si="16"/>
        <v>120</v>
      </c>
      <c r="M138" s="168">
        <v>29</v>
      </c>
      <c r="N138" s="161">
        <v>6</v>
      </c>
      <c r="O138" s="161">
        <v>21</v>
      </c>
      <c r="P138" s="161">
        <v>22</v>
      </c>
      <c r="Q138" s="161">
        <v>10</v>
      </c>
      <c r="R138" s="159">
        <f t="shared" si="17"/>
        <v>88</v>
      </c>
      <c r="S138" s="167">
        <f t="shared" si="19"/>
        <v>9</v>
      </c>
      <c r="T138" s="167">
        <f t="shared" si="20"/>
        <v>24.639999999999997</v>
      </c>
      <c r="U138" s="167">
        <f t="shared" si="18"/>
        <v>33.64</v>
      </c>
    </row>
    <row r="139" spans="1:21" s="6" customFormat="1" ht="21" customHeight="1">
      <c r="A139" s="154">
        <v>137</v>
      </c>
      <c r="B139" s="161" t="s">
        <v>588</v>
      </c>
      <c r="C139" s="162" t="s">
        <v>33</v>
      </c>
      <c r="D139" s="163" t="s">
        <v>589</v>
      </c>
      <c r="E139" s="164" t="s">
        <v>590</v>
      </c>
      <c r="F139" s="161" t="s">
        <v>758</v>
      </c>
      <c r="G139" s="161" t="s">
        <v>23</v>
      </c>
      <c r="H139" s="165">
        <v>54</v>
      </c>
      <c r="I139" s="165">
        <v>0</v>
      </c>
      <c r="J139" s="165">
        <v>34</v>
      </c>
      <c r="K139" s="165">
        <v>26</v>
      </c>
      <c r="L139" s="159">
        <f t="shared" si="16"/>
        <v>114</v>
      </c>
      <c r="M139" s="168">
        <v>29</v>
      </c>
      <c r="N139" s="161">
        <v>16</v>
      </c>
      <c r="O139" s="161">
        <v>11</v>
      </c>
      <c r="P139" s="161">
        <v>20</v>
      </c>
      <c r="Q139" s="161">
        <v>12</v>
      </c>
      <c r="R139" s="159">
        <f t="shared" si="17"/>
        <v>88</v>
      </c>
      <c r="S139" s="167">
        <f t="shared" si="19"/>
        <v>8.5499999999999989</v>
      </c>
      <c r="T139" s="167">
        <f t="shared" si="20"/>
        <v>24.639999999999997</v>
      </c>
      <c r="U139" s="167">
        <f t="shared" si="18"/>
        <v>33.19</v>
      </c>
    </row>
    <row r="140" spans="1:21" s="28" customFormat="1" ht="21" customHeight="1">
      <c r="A140" s="160">
        <v>138</v>
      </c>
      <c r="B140" s="161" t="s">
        <v>680</v>
      </c>
      <c r="C140" s="162" t="s">
        <v>27</v>
      </c>
      <c r="D140" s="163" t="s">
        <v>681</v>
      </c>
      <c r="E140" s="164" t="s">
        <v>682</v>
      </c>
      <c r="F140" s="161" t="s">
        <v>758</v>
      </c>
      <c r="G140" s="161" t="s">
        <v>23</v>
      </c>
      <c r="H140" s="165">
        <v>60</v>
      </c>
      <c r="I140" s="165">
        <v>36</v>
      </c>
      <c r="J140" s="165">
        <v>36</v>
      </c>
      <c r="K140" s="165">
        <v>30</v>
      </c>
      <c r="L140" s="159">
        <f t="shared" si="16"/>
        <v>162</v>
      </c>
      <c r="M140" s="168">
        <v>25</v>
      </c>
      <c r="N140" s="161">
        <v>10</v>
      </c>
      <c r="O140" s="161">
        <v>14</v>
      </c>
      <c r="P140" s="161">
        <v>20</v>
      </c>
      <c r="Q140" s="161">
        <v>11</v>
      </c>
      <c r="R140" s="159">
        <f t="shared" si="17"/>
        <v>80</v>
      </c>
      <c r="S140" s="167">
        <f t="shared" si="19"/>
        <v>12.15</v>
      </c>
      <c r="T140" s="167">
        <f t="shared" si="20"/>
        <v>22.400000000000002</v>
      </c>
      <c r="U140" s="167">
        <f t="shared" si="18"/>
        <v>34.550000000000004</v>
      </c>
    </row>
    <row r="141" spans="1:21" s="6" customFormat="1" ht="21" customHeight="1">
      <c r="A141" s="154">
        <v>139</v>
      </c>
      <c r="B141" s="161" t="s">
        <v>638</v>
      </c>
      <c r="C141" s="162" t="s">
        <v>27</v>
      </c>
      <c r="D141" s="163" t="s">
        <v>639</v>
      </c>
      <c r="E141" s="164" t="s">
        <v>640</v>
      </c>
      <c r="F141" s="161" t="s">
        <v>758</v>
      </c>
      <c r="G141" s="161" t="s">
        <v>23</v>
      </c>
      <c r="H141" s="165">
        <v>34</v>
      </c>
      <c r="I141" s="165">
        <v>16</v>
      </c>
      <c r="J141" s="165">
        <v>38</v>
      </c>
      <c r="K141" s="165">
        <v>14</v>
      </c>
      <c r="L141" s="159">
        <f t="shared" si="16"/>
        <v>102</v>
      </c>
      <c r="M141" s="168">
        <v>27</v>
      </c>
      <c r="N141" s="161">
        <v>4</v>
      </c>
      <c r="O141" s="161">
        <v>19</v>
      </c>
      <c r="P141" s="161">
        <v>24</v>
      </c>
      <c r="Q141" s="161">
        <v>15</v>
      </c>
      <c r="R141" s="159">
        <f t="shared" si="17"/>
        <v>89</v>
      </c>
      <c r="S141" s="167">
        <f t="shared" si="19"/>
        <v>7.65</v>
      </c>
      <c r="T141" s="167">
        <f t="shared" si="20"/>
        <v>24.919999999999998</v>
      </c>
      <c r="U141" s="167">
        <f t="shared" si="18"/>
        <v>32.57</v>
      </c>
    </row>
    <row r="142" spans="1:21" s="6" customFormat="1" ht="21" customHeight="1">
      <c r="A142" s="160">
        <v>140</v>
      </c>
      <c r="B142" s="161" t="s">
        <v>568</v>
      </c>
      <c r="C142" s="162" t="s">
        <v>33</v>
      </c>
      <c r="D142" s="163" t="s">
        <v>569</v>
      </c>
      <c r="E142" s="164" t="s">
        <v>570</v>
      </c>
      <c r="F142" s="161" t="s">
        <v>758</v>
      </c>
      <c r="G142" s="161" t="s">
        <v>23</v>
      </c>
      <c r="H142" s="165">
        <v>41</v>
      </c>
      <c r="I142" s="165">
        <v>16</v>
      </c>
      <c r="J142" s="165">
        <v>30</v>
      </c>
      <c r="K142" s="165">
        <v>34</v>
      </c>
      <c r="L142" s="159">
        <f t="shared" si="16"/>
        <v>121</v>
      </c>
      <c r="M142" s="168">
        <v>24</v>
      </c>
      <c r="N142" s="161">
        <v>8</v>
      </c>
      <c r="O142" s="161">
        <v>17</v>
      </c>
      <c r="P142" s="161">
        <v>19</v>
      </c>
      <c r="Q142" s="161">
        <v>18</v>
      </c>
      <c r="R142" s="159">
        <f t="shared" si="17"/>
        <v>86</v>
      </c>
      <c r="S142" s="167">
        <f t="shared" si="19"/>
        <v>9.0749999999999993</v>
      </c>
      <c r="T142" s="167">
        <f t="shared" si="20"/>
        <v>24.08</v>
      </c>
      <c r="U142" s="167">
        <f t="shared" si="18"/>
        <v>33.155000000000001</v>
      </c>
    </row>
    <row r="143" spans="1:21" s="6" customFormat="1" ht="21" customHeight="1">
      <c r="A143" s="154">
        <v>141</v>
      </c>
      <c r="B143" s="161" t="s">
        <v>716</v>
      </c>
      <c r="C143" s="162" t="s">
        <v>33</v>
      </c>
      <c r="D143" s="163" t="s">
        <v>717</v>
      </c>
      <c r="E143" s="164" t="s">
        <v>718</v>
      </c>
      <c r="F143" s="161" t="s">
        <v>758</v>
      </c>
      <c r="G143" s="161" t="s">
        <v>23</v>
      </c>
      <c r="H143" s="165">
        <v>49</v>
      </c>
      <c r="I143" s="165">
        <v>36</v>
      </c>
      <c r="J143" s="165">
        <v>30</v>
      </c>
      <c r="K143" s="165">
        <v>22</v>
      </c>
      <c r="L143" s="159">
        <f t="shared" si="16"/>
        <v>137</v>
      </c>
      <c r="M143" s="168">
        <v>24</v>
      </c>
      <c r="N143" s="161">
        <v>6</v>
      </c>
      <c r="O143" s="161">
        <v>17</v>
      </c>
      <c r="P143" s="161">
        <v>20</v>
      </c>
      <c r="Q143" s="161">
        <v>15</v>
      </c>
      <c r="R143" s="159">
        <f t="shared" si="17"/>
        <v>82</v>
      </c>
      <c r="S143" s="167">
        <f t="shared" si="19"/>
        <v>10.275</v>
      </c>
      <c r="T143" s="167">
        <f t="shared" si="20"/>
        <v>22.96</v>
      </c>
      <c r="U143" s="167">
        <f t="shared" si="18"/>
        <v>33.234999999999999</v>
      </c>
    </row>
    <row r="144" spans="1:21" s="6" customFormat="1" ht="21" customHeight="1">
      <c r="A144" s="160">
        <v>142</v>
      </c>
      <c r="B144" s="161" t="s">
        <v>290</v>
      </c>
      <c r="C144" s="162" t="s">
        <v>33</v>
      </c>
      <c r="D144" s="163" t="s">
        <v>126</v>
      </c>
      <c r="E144" s="164" t="s">
        <v>291</v>
      </c>
      <c r="F144" s="161" t="s">
        <v>758</v>
      </c>
      <c r="G144" s="161" t="s">
        <v>23</v>
      </c>
      <c r="H144" s="165">
        <v>42</v>
      </c>
      <c r="I144" s="165">
        <v>16</v>
      </c>
      <c r="J144" s="165">
        <v>30</v>
      </c>
      <c r="K144" s="165">
        <v>24</v>
      </c>
      <c r="L144" s="159">
        <f t="shared" si="16"/>
        <v>112</v>
      </c>
      <c r="M144" s="168">
        <v>32</v>
      </c>
      <c r="N144" s="161">
        <v>18</v>
      </c>
      <c r="O144" s="161">
        <v>12</v>
      </c>
      <c r="P144" s="161">
        <v>16</v>
      </c>
      <c r="Q144" s="161">
        <v>7</v>
      </c>
      <c r="R144" s="159">
        <f t="shared" si="17"/>
        <v>85</v>
      </c>
      <c r="S144" s="167">
        <f t="shared" si="19"/>
        <v>8.4</v>
      </c>
      <c r="T144" s="167">
        <f t="shared" si="20"/>
        <v>23.8</v>
      </c>
      <c r="U144" s="167">
        <f t="shared" si="18"/>
        <v>32.200000000000003</v>
      </c>
    </row>
    <row r="145" spans="1:21" s="6" customFormat="1" ht="21" customHeight="1">
      <c r="A145" s="154">
        <v>143</v>
      </c>
      <c r="B145" s="161" t="s">
        <v>249</v>
      </c>
      <c r="C145" s="162" t="s">
        <v>27</v>
      </c>
      <c r="D145" s="163" t="s">
        <v>250</v>
      </c>
      <c r="E145" s="164" t="s">
        <v>251</v>
      </c>
      <c r="F145" s="161" t="s">
        <v>758</v>
      </c>
      <c r="G145" s="161" t="s">
        <v>23</v>
      </c>
      <c r="H145" s="165">
        <v>35</v>
      </c>
      <c r="I145" s="165">
        <v>36</v>
      </c>
      <c r="J145" s="165">
        <v>36</v>
      </c>
      <c r="K145" s="165">
        <v>24</v>
      </c>
      <c r="L145" s="159">
        <f t="shared" si="16"/>
        <v>131</v>
      </c>
      <c r="M145" s="168">
        <v>24</v>
      </c>
      <c r="N145" s="161">
        <v>10</v>
      </c>
      <c r="O145" s="161">
        <v>15</v>
      </c>
      <c r="P145" s="161">
        <v>8</v>
      </c>
      <c r="Q145" s="161">
        <v>21</v>
      </c>
      <c r="R145" s="159">
        <f t="shared" si="17"/>
        <v>78</v>
      </c>
      <c r="S145" s="167">
        <f t="shared" si="19"/>
        <v>9.8250000000000011</v>
      </c>
      <c r="T145" s="167">
        <f t="shared" si="20"/>
        <v>21.84</v>
      </c>
      <c r="U145" s="167">
        <f t="shared" si="18"/>
        <v>31.664999999999999</v>
      </c>
    </row>
    <row r="146" spans="1:21" s="28" customFormat="1" ht="21" customHeight="1">
      <c r="A146" s="160">
        <v>144</v>
      </c>
      <c r="B146" s="161" t="s">
        <v>580</v>
      </c>
      <c r="C146" s="162" t="s">
        <v>33</v>
      </c>
      <c r="D146" s="163" t="s">
        <v>581</v>
      </c>
      <c r="E146" s="164" t="s">
        <v>582</v>
      </c>
      <c r="F146" s="161" t="s">
        <v>758</v>
      </c>
      <c r="G146" s="161" t="s">
        <v>23</v>
      </c>
      <c r="H146" s="165">
        <v>47</v>
      </c>
      <c r="I146" s="165">
        <v>28</v>
      </c>
      <c r="J146" s="165">
        <v>34</v>
      </c>
      <c r="K146" s="165">
        <v>32</v>
      </c>
      <c r="L146" s="159">
        <f t="shared" si="16"/>
        <v>141</v>
      </c>
      <c r="M146" s="168">
        <v>23</v>
      </c>
      <c r="N146" s="161">
        <v>4</v>
      </c>
      <c r="O146" s="161">
        <v>16</v>
      </c>
      <c r="P146" s="161">
        <v>16</v>
      </c>
      <c r="Q146" s="161">
        <v>16</v>
      </c>
      <c r="R146" s="159">
        <f t="shared" si="17"/>
        <v>75</v>
      </c>
      <c r="S146" s="167">
        <f t="shared" si="19"/>
        <v>10.574999999999999</v>
      </c>
      <c r="T146" s="167">
        <f t="shared" si="20"/>
        <v>21</v>
      </c>
      <c r="U146" s="167">
        <f t="shared" si="18"/>
        <v>31.574999999999999</v>
      </c>
    </row>
    <row r="147" spans="1:21" s="6" customFormat="1" ht="21" customHeight="1">
      <c r="A147" s="154">
        <v>145</v>
      </c>
      <c r="B147" s="161" t="s">
        <v>745</v>
      </c>
      <c r="C147" s="162" t="s">
        <v>33</v>
      </c>
      <c r="D147" s="150" t="s">
        <v>746</v>
      </c>
      <c r="E147" s="166" t="s">
        <v>747</v>
      </c>
      <c r="F147" s="161" t="s">
        <v>758</v>
      </c>
      <c r="G147" s="161" t="s">
        <v>23</v>
      </c>
      <c r="H147" s="165">
        <v>55</v>
      </c>
      <c r="I147" s="165">
        <v>16</v>
      </c>
      <c r="J147" s="165">
        <v>30</v>
      </c>
      <c r="K147" s="165">
        <v>40</v>
      </c>
      <c r="L147" s="159">
        <f t="shared" si="16"/>
        <v>141</v>
      </c>
      <c r="M147" s="168">
        <v>23</v>
      </c>
      <c r="N147" s="161">
        <v>4</v>
      </c>
      <c r="O147" s="161">
        <v>13</v>
      </c>
      <c r="P147" s="161">
        <v>16</v>
      </c>
      <c r="Q147" s="161">
        <v>19</v>
      </c>
      <c r="R147" s="159">
        <f t="shared" si="17"/>
        <v>75</v>
      </c>
      <c r="S147" s="167">
        <f t="shared" si="19"/>
        <v>10.574999999999999</v>
      </c>
      <c r="T147" s="167">
        <f t="shared" si="20"/>
        <v>21</v>
      </c>
      <c r="U147" s="167">
        <f t="shared" si="18"/>
        <v>31.574999999999999</v>
      </c>
    </row>
    <row r="148" spans="1:21" s="6" customFormat="1" ht="21" customHeight="1">
      <c r="A148" s="160">
        <v>146</v>
      </c>
      <c r="B148" s="161" t="s">
        <v>572</v>
      </c>
      <c r="C148" s="162" t="s">
        <v>33</v>
      </c>
      <c r="D148" s="163" t="s">
        <v>573</v>
      </c>
      <c r="E148" s="164" t="s">
        <v>574</v>
      </c>
      <c r="F148" s="161" t="s">
        <v>758</v>
      </c>
      <c r="G148" s="161" t="s">
        <v>23</v>
      </c>
      <c r="H148" s="165">
        <v>47</v>
      </c>
      <c r="I148" s="165">
        <v>20</v>
      </c>
      <c r="J148" s="165">
        <v>30</v>
      </c>
      <c r="K148" s="165">
        <v>26</v>
      </c>
      <c r="L148" s="159">
        <f t="shared" si="16"/>
        <v>123</v>
      </c>
      <c r="M148" s="168">
        <v>24</v>
      </c>
      <c r="N148" s="161">
        <v>0</v>
      </c>
      <c r="O148" s="161">
        <v>17</v>
      </c>
      <c r="P148" s="161">
        <v>18</v>
      </c>
      <c r="Q148" s="161">
        <v>18</v>
      </c>
      <c r="R148" s="159">
        <f t="shared" si="17"/>
        <v>77</v>
      </c>
      <c r="S148" s="167">
        <f t="shared" si="19"/>
        <v>9.2249999999999996</v>
      </c>
      <c r="T148" s="167">
        <f t="shared" si="20"/>
        <v>21.56</v>
      </c>
      <c r="U148" s="167">
        <f t="shared" si="18"/>
        <v>30.784999999999997</v>
      </c>
    </row>
    <row r="149" spans="1:21" s="6" customFormat="1" ht="21" customHeight="1">
      <c r="A149" s="154">
        <v>147</v>
      </c>
      <c r="B149" s="161" t="s">
        <v>752</v>
      </c>
      <c r="C149" s="162" t="s">
        <v>27</v>
      </c>
      <c r="D149" s="163" t="s">
        <v>753</v>
      </c>
      <c r="E149" s="164" t="s">
        <v>725</v>
      </c>
      <c r="F149" s="161" t="s">
        <v>758</v>
      </c>
      <c r="G149" s="161" t="s">
        <v>23</v>
      </c>
      <c r="H149" s="165">
        <v>37</v>
      </c>
      <c r="I149" s="165">
        <v>12</v>
      </c>
      <c r="J149" s="165">
        <v>26</v>
      </c>
      <c r="K149" s="165">
        <v>32</v>
      </c>
      <c r="L149" s="159">
        <f t="shared" si="16"/>
        <v>107</v>
      </c>
      <c r="M149" s="168">
        <v>20</v>
      </c>
      <c r="N149" s="161">
        <v>8</v>
      </c>
      <c r="O149" s="161">
        <v>17</v>
      </c>
      <c r="P149" s="161">
        <v>23</v>
      </c>
      <c r="Q149" s="161">
        <v>9</v>
      </c>
      <c r="R149" s="159">
        <f t="shared" si="17"/>
        <v>77</v>
      </c>
      <c r="S149" s="167">
        <f t="shared" si="19"/>
        <v>8.0250000000000004</v>
      </c>
      <c r="T149" s="167">
        <f t="shared" si="20"/>
        <v>21.56</v>
      </c>
      <c r="U149" s="167">
        <f t="shared" si="18"/>
        <v>29.585000000000001</v>
      </c>
    </row>
    <row r="150" spans="1:21" s="6" customFormat="1" ht="21" customHeight="1">
      <c r="A150" s="160">
        <v>148</v>
      </c>
      <c r="B150" s="161" t="s">
        <v>196</v>
      </c>
      <c r="C150" s="162" t="s">
        <v>33</v>
      </c>
      <c r="D150" s="163" t="s">
        <v>197</v>
      </c>
      <c r="E150" s="164" t="s">
        <v>198</v>
      </c>
      <c r="F150" s="161" t="s">
        <v>758</v>
      </c>
      <c r="G150" s="161" t="s">
        <v>23</v>
      </c>
      <c r="H150" s="165">
        <v>43</v>
      </c>
      <c r="I150" s="165">
        <v>16</v>
      </c>
      <c r="J150" s="165">
        <v>22</v>
      </c>
      <c r="K150" s="165">
        <v>28</v>
      </c>
      <c r="L150" s="159">
        <f t="shared" si="16"/>
        <v>109</v>
      </c>
      <c r="M150" s="168">
        <v>25</v>
      </c>
      <c r="N150" s="161">
        <v>4</v>
      </c>
      <c r="O150" s="161">
        <v>15</v>
      </c>
      <c r="P150" s="161">
        <v>15</v>
      </c>
      <c r="Q150" s="161">
        <v>14</v>
      </c>
      <c r="R150" s="159">
        <f t="shared" si="17"/>
        <v>73</v>
      </c>
      <c r="S150" s="167">
        <f t="shared" si="19"/>
        <v>8.1750000000000007</v>
      </c>
      <c r="T150" s="167">
        <f t="shared" si="20"/>
        <v>20.439999999999998</v>
      </c>
      <c r="U150" s="167">
        <f t="shared" si="18"/>
        <v>28.614999999999998</v>
      </c>
    </row>
    <row r="151" spans="1:21" s="6" customFormat="1" ht="21" customHeight="1">
      <c r="A151" s="179">
        <v>149</v>
      </c>
      <c r="B151" s="180" t="s">
        <v>260</v>
      </c>
      <c r="C151" s="181" t="s">
        <v>33</v>
      </c>
      <c r="D151" s="182" t="s">
        <v>261</v>
      </c>
      <c r="E151" s="183" t="s">
        <v>262</v>
      </c>
      <c r="F151" s="180" t="s">
        <v>758</v>
      </c>
      <c r="G151" s="180" t="s">
        <v>23</v>
      </c>
      <c r="H151" s="184">
        <v>82</v>
      </c>
      <c r="I151" s="184">
        <v>24</v>
      </c>
      <c r="J151" s="184">
        <v>32</v>
      </c>
      <c r="K151" s="184">
        <v>34</v>
      </c>
      <c r="L151" s="185">
        <f t="shared" si="16"/>
        <v>172</v>
      </c>
      <c r="M151" s="186"/>
      <c r="N151" s="180"/>
      <c r="O151" s="180"/>
      <c r="P151" s="180"/>
      <c r="Q151" s="180"/>
      <c r="R151" s="185">
        <f t="shared" si="17"/>
        <v>0</v>
      </c>
      <c r="S151" s="187">
        <f t="shared" si="19"/>
        <v>12.9</v>
      </c>
      <c r="T151" s="187">
        <f t="shared" si="20"/>
        <v>0</v>
      </c>
      <c r="U151" s="187">
        <f t="shared" si="18"/>
        <v>12.9</v>
      </c>
    </row>
    <row r="152" spans="1:21" s="6" customFormat="1" ht="21" customHeight="1">
      <c r="A152" s="188">
        <v>150</v>
      </c>
      <c r="B152" s="180" t="s">
        <v>684</v>
      </c>
      <c r="C152" s="181" t="s">
        <v>686</v>
      </c>
      <c r="D152" s="182" t="s">
        <v>687</v>
      </c>
      <c r="E152" s="183" t="s">
        <v>688</v>
      </c>
      <c r="F152" s="180" t="s">
        <v>758</v>
      </c>
      <c r="G152" s="180" t="s">
        <v>23</v>
      </c>
      <c r="H152" s="184">
        <v>46</v>
      </c>
      <c r="I152" s="184">
        <v>44</v>
      </c>
      <c r="J152" s="184">
        <v>36</v>
      </c>
      <c r="K152" s="184">
        <v>30</v>
      </c>
      <c r="L152" s="185">
        <f t="shared" si="16"/>
        <v>156</v>
      </c>
      <c r="M152" s="186">
        <v>0</v>
      </c>
      <c r="N152" s="180">
        <v>0</v>
      </c>
      <c r="O152" s="180">
        <v>0</v>
      </c>
      <c r="P152" s="180">
        <v>0</v>
      </c>
      <c r="Q152" s="180">
        <v>0</v>
      </c>
      <c r="R152" s="185">
        <f t="shared" si="17"/>
        <v>0</v>
      </c>
      <c r="S152" s="187">
        <f t="shared" si="19"/>
        <v>11.700000000000001</v>
      </c>
      <c r="T152" s="187">
        <f t="shared" si="20"/>
        <v>0</v>
      </c>
      <c r="U152" s="187">
        <f t="shared" si="18"/>
        <v>11.700000000000001</v>
      </c>
    </row>
    <row r="153" spans="1:21" s="40" customFormat="1" ht="21" customHeight="1">
      <c r="A153" s="179">
        <v>151</v>
      </c>
      <c r="B153" s="180" t="s">
        <v>411</v>
      </c>
      <c r="C153" s="181" t="s">
        <v>27</v>
      </c>
      <c r="D153" s="182" t="s">
        <v>412</v>
      </c>
      <c r="E153" s="183" t="s">
        <v>413</v>
      </c>
      <c r="F153" s="180" t="s">
        <v>758</v>
      </c>
      <c r="G153" s="180" t="s">
        <v>23</v>
      </c>
      <c r="H153" s="184">
        <v>55</v>
      </c>
      <c r="I153" s="184">
        <v>28</v>
      </c>
      <c r="J153" s="184">
        <v>46</v>
      </c>
      <c r="K153" s="184">
        <v>18</v>
      </c>
      <c r="L153" s="185">
        <f t="shared" si="16"/>
        <v>147</v>
      </c>
      <c r="M153" s="186"/>
      <c r="N153" s="180"/>
      <c r="O153" s="180"/>
      <c r="P153" s="180"/>
      <c r="Q153" s="180"/>
      <c r="R153" s="185">
        <f t="shared" si="17"/>
        <v>0</v>
      </c>
      <c r="S153" s="187">
        <f t="shared" si="19"/>
        <v>11.025</v>
      </c>
      <c r="T153" s="187">
        <f t="shared" si="20"/>
        <v>0</v>
      </c>
      <c r="U153" s="187">
        <f t="shared" si="18"/>
        <v>11.025</v>
      </c>
    </row>
    <row r="154" spans="1:21" s="6" customFormat="1" ht="21" customHeight="1">
      <c r="A154" s="188">
        <v>152</v>
      </c>
      <c r="B154" s="180" t="s">
        <v>526</v>
      </c>
      <c r="C154" s="181" t="s">
        <v>33</v>
      </c>
      <c r="D154" s="182" t="s">
        <v>527</v>
      </c>
      <c r="E154" s="183" t="s">
        <v>528</v>
      </c>
      <c r="F154" s="180" t="s">
        <v>758</v>
      </c>
      <c r="G154" s="180" t="s">
        <v>23</v>
      </c>
      <c r="H154" s="184">
        <v>55</v>
      </c>
      <c r="I154" s="184">
        <v>28</v>
      </c>
      <c r="J154" s="184">
        <v>26</v>
      </c>
      <c r="K154" s="184">
        <v>34</v>
      </c>
      <c r="L154" s="185">
        <f t="shared" si="16"/>
        <v>143</v>
      </c>
      <c r="M154" s="186">
        <v>0</v>
      </c>
      <c r="N154" s="180">
        <v>0</v>
      </c>
      <c r="O154" s="180">
        <v>0</v>
      </c>
      <c r="P154" s="180">
        <v>0</v>
      </c>
      <c r="Q154" s="180">
        <v>0</v>
      </c>
      <c r="R154" s="185">
        <f t="shared" si="17"/>
        <v>0</v>
      </c>
      <c r="S154" s="187">
        <f t="shared" si="19"/>
        <v>10.725</v>
      </c>
      <c r="T154" s="187">
        <f t="shared" si="20"/>
        <v>0</v>
      </c>
      <c r="U154" s="187">
        <f t="shared" si="18"/>
        <v>10.725</v>
      </c>
    </row>
    <row r="155" spans="1:21" s="6" customFormat="1" ht="21" customHeight="1">
      <c r="A155" s="179">
        <v>153</v>
      </c>
      <c r="B155" s="180" t="s">
        <v>517</v>
      </c>
      <c r="C155" s="181" t="s">
        <v>27</v>
      </c>
      <c r="D155" s="182" t="s">
        <v>519</v>
      </c>
      <c r="E155" s="183" t="s">
        <v>520</v>
      </c>
      <c r="F155" s="180" t="s">
        <v>758</v>
      </c>
      <c r="G155" s="180" t="s">
        <v>23</v>
      </c>
      <c r="H155" s="184">
        <v>50</v>
      </c>
      <c r="I155" s="184">
        <v>20</v>
      </c>
      <c r="J155" s="184">
        <v>32</v>
      </c>
      <c r="K155" s="184">
        <v>40</v>
      </c>
      <c r="L155" s="185">
        <f t="shared" si="16"/>
        <v>142</v>
      </c>
      <c r="M155" s="186">
        <v>0</v>
      </c>
      <c r="N155" s="180">
        <v>0</v>
      </c>
      <c r="O155" s="180">
        <v>0</v>
      </c>
      <c r="P155" s="180">
        <v>0</v>
      </c>
      <c r="Q155" s="180">
        <v>0</v>
      </c>
      <c r="R155" s="185">
        <f t="shared" si="17"/>
        <v>0</v>
      </c>
      <c r="S155" s="187">
        <f t="shared" si="19"/>
        <v>10.649999999999999</v>
      </c>
      <c r="T155" s="187">
        <f t="shared" si="20"/>
        <v>0</v>
      </c>
      <c r="U155" s="187">
        <f t="shared" si="18"/>
        <v>10.649999999999999</v>
      </c>
    </row>
    <row r="156" spans="1:21" s="44" customFormat="1" ht="21" customHeight="1">
      <c r="A156" s="188">
        <v>154</v>
      </c>
      <c r="B156" s="180" t="s">
        <v>280</v>
      </c>
      <c r="C156" s="181" t="s">
        <v>33</v>
      </c>
      <c r="D156" s="182" t="s">
        <v>282</v>
      </c>
      <c r="E156" s="183" t="s">
        <v>283</v>
      </c>
      <c r="F156" s="180" t="s">
        <v>758</v>
      </c>
      <c r="G156" s="180" t="s">
        <v>23</v>
      </c>
      <c r="H156" s="184">
        <v>53</v>
      </c>
      <c r="I156" s="184">
        <v>20</v>
      </c>
      <c r="J156" s="184">
        <v>38</v>
      </c>
      <c r="K156" s="184">
        <v>26</v>
      </c>
      <c r="L156" s="185">
        <f t="shared" si="16"/>
        <v>137</v>
      </c>
      <c r="M156" s="186">
        <v>0</v>
      </c>
      <c r="N156" s="180">
        <v>0</v>
      </c>
      <c r="O156" s="180">
        <v>0</v>
      </c>
      <c r="P156" s="180">
        <v>0</v>
      </c>
      <c r="Q156" s="180">
        <v>0</v>
      </c>
      <c r="R156" s="185">
        <f t="shared" si="17"/>
        <v>0</v>
      </c>
      <c r="S156" s="187">
        <f t="shared" si="19"/>
        <v>10.275</v>
      </c>
      <c r="T156" s="187">
        <f t="shared" si="20"/>
        <v>0</v>
      </c>
      <c r="U156" s="187">
        <f t="shared" si="18"/>
        <v>10.275</v>
      </c>
    </row>
    <row r="157" spans="1:21" s="6" customFormat="1" ht="21" customHeight="1">
      <c r="A157" s="179">
        <v>155</v>
      </c>
      <c r="B157" s="180" t="s">
        <v>408</v>
      </c>
      <c r="C157" s="181" t="s">
        <v>33</v>
      </c>
      <c r="D157" s="182" t="s">
        <v>409</v>
      </c>
      <c r="E157" s="183" t="s">
        <v>410</v>
      </c>
      <c r="F157" s="180" t="s">
        <v>758</v>
      </c>
      <c r="G157" s="180" t="s">
        <v>23</v>
      </c>
      <c r="H157" s="184">
        <v>57</v>
      </c>
      <c r="I157" s="184">
        <v>12</v>
      </c>
      <c r="J157" s="184">
        <v>34</v>
      </c>
      <c r="K157" s="184">
        <v>30</v>
      </c>
      <c r="L157" s="185">
        <f t="shared" si="16"/>
        <v>133</v>
      </c>
      <c r="M157" s="186">
        <v>0</v>
      </c>
      <c r="N157" s="180">
        <v>0</v>
      </c>
      <c r="O157" s="180">
        <v>0</v>
      </c>
      <c r="P157" s="180">
        <v>0</v>
      </c>
      <c r="Q157" s="180">
        <v>0</v>
      </c>
      <c r="R157" s="185">
        <f t="shared" si="17"/>
        <v>0</v>
      </c>
      <c r="S157" s="187">
        <f t="shared" si="19"/>
        <v>9.9750000000000014</v>
      </c>
      <c r="T157" s="187">
        <f t="shared" si="20"/>
        <v>0</v>
      </c>
      <c r="U157" s="187">
        <f t="shared" si="18"/>
        <v>9.9750000000000014</v>
      </c>
    </row>
    <row r="158" spans="1:21" s="6" customFormat="1" ht="21" customHeight="1">
      <c r="A158" s="188">
        <v>156</v>
      </c>
      <c r="B158" s="180" t="s">
        <v>714</v>
      </c>
      <c r="C158" s="181" t="s">
        <v>33</v>
      </c>
      <c r="D158" s="182" t="s">
        <v>83</v>
      </c>
      <c r="E158" s="183" t="s">
        <v>417</v>
      </c>
      <c r="F158" s="180" t="s">
        <v>758</v>
      </c>
      <c r="G158" s="180" t="s">
        <v>23</v>
      </c>
      <c r="H158" s="184">
        <v>50</v>
      </c>
      <c r="I158" s="184">
        <v>20</v>
      </c>
      <c r="J158" s="184">
        <v>30</v>
      </c>
      <c r="K158" s="184">
        <v>32</v>
      </c>
      <c r="L158" s="185">
        <f t="shared" si="16"/>
        <v>132</v>
      </c>
      <c r="M158" s="186"/>
      <c r="N158" s="180"/>
      <c r="O158" s="180"/>
      <c r="P158" s="180"/>
      <c r="Q158" s="180"/>
      <c r="R158" s="185">
        <f t="shared" si="17"/>
        <v>0</v>
      </c>
      <c r="S158" s="187">
        <f t="shared" si="19"/>
        <v>9.9</v>
      </c>
      <c r="T158" s="187">
        <f t="shared" si="20"/>
        <v>0</v>
      </c>
      <c r="U158" s="187">
        <f t="shared" si="18"/>
        <v>9.9</v>
      </c>
    </row>
    <row r="159" spans="1:21" s="6" customFormat="1" ht="21" customHeight="1">
      <c r="A159" s="179">
        <v>157</v>
      </c>
      <c r="B159" s="180" t="s">
        <v>454</v>
      </c>
      <c r="C159" s="181" t="s">
        <v>33</v>
      </c>
      <c r="D159" s="182" t="s">
        <v>455</v>
      </c>
      <c r="E159" s="183" t="s">
        <v>456</v>
      </c>
      <c r="F159" s="180" t="s">
        <v>758</v>
      </c>
      <c r="G159" s="180" t="s">
        <v>23</v>
      </c>
      <c r="H159" s="184">
        <v>50</v>
      </c>
      <c r="I159" s="184">
        <v>28</v>
      </c>
      <c r="J159" s="184">
        <v>34</v>
      </c>
      <c r="K159" s="184">
        <v>20</v>
      </c>
      <c r="L159" s="185">
        <f t="shared" si="16"/>
        <v>132</v>
      </c>
      <c r="M159" s="186">
        <v>0</v>
      </c>
      <c r="N159" s="180">
        <v>0</v>
      </c>
      <c r="O159" s="180">
        <v>0</v>
      </c>
      <c r="P159" s="180">
        <v>0</v>
      </c>
      <c r="Q159" s="180">
        <v>0</v>
      </c>
      <c r="R159" s="185">
        <f t="shared" si="17"/>
        <v>0</v>
      </c>
      <c r="S159" s="187">
        <f t="shared" si="19"/>
        <v>9.9</v>
      </c>
      <c r="T159" s="187">
        <f t="shared" si="20"/>
        <v>0</v>
      </c>
      <c r="U159" s="187">
        <f t="shared" si="18"/>
        <v>9.9</v>
      </c>
    </row>
    <row r="160" spans="1:21" s="6" customFormat="1" ht="21" customHeight="1">
      <c r="A160" s="188">
        <v>158</v>
      </c>
      <c r="B160" s="180" t="s">
        <v>644</v>
      </c>
      <c r="C160" s="181" t="s">
        <v>27</v>
      </c>
      <c r="D160" s="182" t="s">
        <v>645</v>
      </c>
      <c r="E160" s="183" t="s">
        <v>646</v>
      </c>
      <c r="F160" s="180" t="s">
        <v>758</v>
      </c>
      <c r="G160" s="180" t="s">
        <v>23</v>
      </c>
      <c r="H160" s="184">
        <v>59</v>
      </c>
      <c r="I160" s="184">
        <v>20</v>
      </c>
      <c r="J160" s="184">
        <v>32</v>
      </c>
      <c r="K160" s="184">
        <v>20</v>
      </c>
      <c r="L160" s="185">
        <f t="shared" si="16"/>
        <v>131</v>
      </c>
      <c r="M160" s="186"/>
      <c r="N160" s="180"/>
      <c r="O160" s="180"/>
      <c r="P160" s="180"/>
      <c r="Q160" s="180"/>
      <c r="R160" s="185">
        <f t="shared" si="17"/>
        <v>0</v>
      </c>
      <c r="S160" s="187">
        <f t="shared" si="19"/>
        <v>9.8250000000000011</v>
      </c>
      <c r="T160" s="187">
        <f t="shared" si="20"/>
        <v>0</v>
      </c>
      <c r="U160" s="187">
        <f t="shared" si="18"/>
        <v>9.8250000000000011</v>
      </c>
    </row>
    <row r="161" spans="1:21" s="6" customFormat="1" ht="21" customHeight="1">
      <c r="A161" s="179">
        <v>159</v>
      </c>
      <c r="B161" s="180" t="s">
        <v>755</v>
      </c>
      <c r="C161" s="181" t="s">
        <v>33</v>
      </c>
      <c r="D161" s="182" t="s">
        <v>756</v>
      </c>
      <c r="E161" s="183" t="s">
        <v>757</v>
      </c>
      <c r="F161" s="180" t="s">
        <v>758</v>
      </c>
      <c r="G161" s="180" t="s">
        <v>23</v>
      </c>
      <c r="H161" s="184">
        <v>46</v>
      </c>
      <c r="I161" s="184">
        <v>8</v>
      </c>
      <c r="J161" s="184">
        <v>34</v>
      </c>
      <c r="K161" s="184">
        <v>24</v>
      </c>
      <c r="L161" s="185">
        <f t="shared" si="16"/>
        <v>112</v>
      </c>
      <c r="M161" s="186"/>
      <c r="N161" s="180"/>
      <c r="O161" s="180"/>
      <c r="P161" s="180"/>
      <c r="Q161" s="180"/>
      <c r="R161" s="185">
        <f t="shared" si="17"/>
        <v>0</v>
      </c>
      <c r="S161" s="187">
        <f t="shared" si="19"/>
        <v>8.4</v>
      </c>
      <c r="T161" s="187">
        <f t="shared" si="20"/>
        <v>0</v>
      </c>
      <c r="U161" s="187">
        <f t="shared" si="18"/>
        <v>8.4</v>
      </c>
    </row>
    <row r="162" spans="1:21" s="6" customFormat="1" ht="21" customHeight="1">
      <c r="A162" s="188">
        <v>160</v>
      </c>
      <c r="B162" s="180" t="s">
        <v>200</v>
      </c>
      <c r="C162" s="181" t="s">
        <v>33</v>
      </c>
      <c r="D162" s="182" t="s">
        <v>201</v>
      </c>
      <c r="E162" s="183" t="s">
        <v>202</v>
      </c>
      <c r="F162" s="180" t="s">
        <v>758</v>
      </c>
      <c r="G162" s="180" t="s">
        <v>23</v>
      </c>
      <c r="H162" s="184">
        <v>41</v>
      </c>
      <c r="I162" s="184">
        <v>16</v>
      </c>
      <c r="J162" s="184">
        <v>24</v>
      </c>
      <c r="K162" s="184">
        <v>20</v>
      </c>
      <c r="L162" s="185">
        <f t="shared" si="16"/>
        <v>101</v>
      </c>
      <c r="M162" s="186">
        <v>0</v>
      </c>
      <c r="N162" s="180">
        <v>0</v>
      </c>
      <c r="O162" s="180">
        <v>0</v>
      </c>
      <c r="P162" s="180">
        <v>0</v>
      </c>
      <c r="Q162" s="180">
        <v>0</v>
      </c>
      <c r="R162" s="185">
        <f t="shared" si="17"/>
        <v>0</v>
      </c>
      <c r="S162" s="187">
        <f t="shared" si="19"/>
        <v>7.5750000000000002</v>
      </c>
      <c r="T162" s="187">
        <f t="shared" si="20"/>
        <v>0</v>
      </c>
      <c r="U162" s="187">
        <f t="shared" si="18"/>
        <v>7.5750000000000002</v>
      </c>
    </row>
  </sheetData>
  <sortState ref="A3:U162">
    <sortCondition descending="1" ref="U3:U162"/>
    <sortCondition ref="B3:B162"/>
  </sortState>
  <pageMargins left="0.50245098039215685" right="0.25" top="0.75" bottom="0.75" header="0.3" footer="0.3"/>
  <pageSetup paperSize="9" orientation="landscape" r:id="rId1"/>
  <headerFooter>
    <oddHeader xml:space="preserve">&amp;C&amp;"TH SarabunPSK,ตัวหนา"&amp;20ม.4  โรงเรียนพิชัย  ปีการศึกษา 2561 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9"/>
  <sheetViews>
    <sheetView zoomScaleNormal="100" workbookViewId="0">
      <selection activeCell="E150" sqref="E150"/>
    </sheetView>
  </sheetViews>
  <sheetFormatPr defaultColWidth="17.28515625" defaultRowHeight="21" customHeight="1"/>
  <cols>
    <col min="1" max="1" width="7.7109375" style="84" customWidth="1"/>
    <col min="2" max="2" width="11.140625" style="84" customWidth="1"/>
    <col min="3" max="3" width="8.28515625" style="85" customWidth="1"/>
    <col min="4" max="4" width="11.85546875" style="85" customWidth="1"/>
    <col min="5" max="5" width="12" style="85" customWidth="1"/>
    <col min="6" max="6" width="10.85546875" style="85" customWidth="1"/>
    <col min="7" max="7" width="17.42578125" style="85" customWidth="1"/>
    <col min="8" max="16384" width="17.28515625" style="85"/>
  </cols>
  <sheetData>
    <row r="1" spans="1:8" ht="21" customHeight="1">
      <c r="A1" s="301" t="s">
        <v>761</v>
      </c>
      <c r="B1" s="301"/>
      <c r="C1" s="301"/>
      <c r="D1" s="301"/>
      <c r="E1" s="301"/>
      <c r="F1" s="301"/>
      <c r="G1" s="301"/>
      <c r="H1" s="301"/>
    </row>
    <row r="2" spans="1:8" ht="21" customHeight="1">
      <c r="A2" s="301" t="s">
        <v>764</v>
      </c>
      <c r="B2" s="301"/>
      <c r="C2" s="301"/>
      <c r="D2" s="301"/>
      <c r="E2" s="301"/>
      <c r="F2" s="301"/>
      <c r="G2" s="301"/>
      <c r="H2" s="301"/>
    </row>
    <row r="3" spans="1:8" ht="21" customHeight="1">
      <c r="A3" s="301" t="s">
        <v>762</v>
      </c>
      <c r="B3" s="301"/>
      <c r="C3" s="301"/>
      <c r="D3" s="301"/>
      <c r="E3" s="301"/>
      <c r="F3" s="301"/>
      <c r="G3" s="301"/>
      <c r="H3" s="301"/>
    </row>
    <row r="4" spans="1:8" ht="21" customHeight="1">
      <c r="A4" s="301" t="s">
        <v>763</v>
      </c>
      <c r="B4" s="301"/>
      <c r="C4" s="301"/>
      <c r="D4" s="301"/>
      <c r="E4" s="301"/>
      <c r="F4" s="301"/>
      <c r="G4" s="301"/>
      <c r="H4" s="301"/>
    </row>
    <row r="5" spans="1:8" ht="21" customHeight="1">
      <c r="A5" s="301"/>
      <c r="B5" s="301"/>
      <c r="C5" s="301"/>
      <c r="D5" s="301"/>
      <c r="E5" s="301"/>
      <c r="F5" s="301"/>
      <c r="G5" s="301"/>
      <c r="H5" s="301"/>
    </row>
    <row r="6" spans="1:8" s="92" customFormat="1" ht="21" customHeight="1">
      <c r="A6" s="45" t="s">
        <v>0</v>
      </c>
      <c r="B6" s="45" t="s">
        <v>1</v>
      </c>
      <c r="C6" s="89" t="s">
        <v>2</v>
      </c>
      <c r="D6" s="90" t="s">
        <v>3</v>
      </c>
      <c r="E6" s="91" t="s">
        <v>4</v>
      </c>
      <c r="F6" s="45" t="s">
        <v>5</v>
      </c>
      <c r="G6" s="45" t="s">
        <v>6</v>
      </c>
      <c r="H6" s="45" t="s">
        <v>779</v>
      </c>
    </row>
    <row r="7" spans="1:8" ht="21" customHeight="1">
      <c r="A7" s="51">
        <v>1</v>
      </c>
      <c r="B7" s="51" t="s">
        <v>660</v>
      </c>
      <c r="C7" s="87" t="s">
        <v>27</v>
      </c>
      <c r="D7" s="88" t="s">
        <v>661</v>
      </c>
      <c r="E7" s="86" t="s">
        <v>662</v>
      </c>
      <c r="F7" s="51" t="s">
        <v>758</v>
      </c>
      <c r="G7" s="51" t="s">
        <v>23</v>
      </c>
      <c r="H7" s="52"/>
    </row>
    <row r="8" spans="1:8" ht="21" customHeight="1">
      <c r="A8" s="51">
        <v>2</v>
      </c>
      <c r="B8" s="94" t="s">
        <v>139</v>
      </c>
      <c r="C8" s="97" t="s">
        <v>27</v>
      </c>
      <c r="D8" s="100" t="s">
        <v>46</v>
      </c>
      <c r="E8" s="103" t="s">
        <v>47</v>
      </c>
      <c r="F8" s="106" t="s">
        <v>22</v>
      </c>
      <c r="G8" s="106" t="s">
        <v>23</v>
      </c>
      <c r="H8" s="52"/>
    </row>
    <row r="9" spans="1:8" ht="21" customHeight="1">
      <c r="A9" s="51">
        <v>3</v>
      </c>
      <c r="B9" s="94" t="s">
        <v>171</v>
      </c>
      <c r="C9" s="97" t="s">
        <v>24</v>
      </c>
      <c r="D9" s="100" t="s">
        <v>119</v>
      </c>
      <c r="E9" s="103" t="s">
        <v>120</v>
      </c>
      <c r="F9" s="106" t="s">
        <v>22</v>
      </c>
      <c r="G9" s="106" t="s">
        <v>121</v>
      </c>
      <c r="H9" s="52"/>
    </row>
    <row r="10" spans="1:8" ht="21" customHeight="1">
      <c r="A10" s="51">
        <v>4</v>
      </c>
      <c r="B10" s="94" t="s">
        <v>133</v>
      </c>
      <c r="C10" s="97" t="s">
        <v>27</v>
      </c>
      <c r="D10" s="100" t="s">
        <v>31</v>
      </c>
      <c r="E10" s="103" t="s">
        <v>32</v>
      </c>
      <c r="F10" s="106" t="s">
        <v>22</v>
      </c>
      <c r="G10" s="106" t="s">
        <v>23</v>
      </c>
      <c r="H10" s="52"/>
    </row>
    <row r="11" spans="1:8" ht="21" customHeight="1">
      <c r="A11" s="51">
        <v>5</v>
      </c>
      <c r="B11" s="51" t="s">
        <v>364</v>
      </c>
      <c r="C11" s="87" t="s">
        <v>33</v>
      </c>
      <c r="D11" s="88" t="s">
        <v>365</v>
      </c>
      <c r="E11" s="86" t="s">
        <v>366</v>
      </c>
      <c r="F11" s="51" t="s">
        <v>758</v>
      </c>
      <c r="G11" s="51" t="s">
        <v>23</v>
      </c>
      <c r="H11" s="52"/>
    </row>
    <row r="12" spans="1:8" ht="21" customHeight="1">
      <c r="A12" s="51">
        <v>6</v>
      </c>
      <c r="B12" s="51" t="s">
        <v>652</v>
      </c>
      <c r="C12" s="87" t="s">
        <v>27</v>
      </c>
      <c r="D12" s="88" t="s">
        <v>654</v>
      </c>
      <c r="E12" s="86" t="s">
        <v>655</v>
      </c>
      <c r="F12" s="51" t="s">
        <v>758</v>
      </c>
      <c r="G12" s="51" t="s">
        <v>23</v>
      </c>
      <c r="H12" s="52"/>
    </row>
    <row r="13" spans="1:8" ht="21" customHeight="1">
      <c r="A13" s="51">
        <v>7</v>
      </c>
      <c r="B13" s="51" t="s">
        <v>423</v>
      </c>
      <c r="C13" s="87" t="s">
        <v>33</v>
      </c>
      <c r="D13" s="88" t="s">
        <v>424</v>
      </c>
      <c r="E13" s="86" t="s">
        <v>425</v>
      </c>
      <c r="F13" s="51" t="s">
        <v>758</v>
      </c>
      <c r="G13" s="51" t="s">
        <v>23</v>
      </c>
      <c r="H13" s="52"/>
    </row>
    <row r="14" spans="1:8" ht="21" customHeight="1">
      <c r="A14" s="51">
        <v>8</v>
      </c>
      <c r="B14" s="51" t="s">
        <v>580</v>
      </c>
      <c r="C14" s="87" t="s">
        <v>33</v>
      </c>
      <c r="D14" s="88" t="s">
        <v>581</v>
      </c>
      <c r="E14" s="86" t="s">
        <v>582</v>
      </c>
      <c r="F14" s="51" t="s">
        <v>758</v>
      </c>
      <c r="G14" s="51" t="s">
        <v>23</v>
      </c>
      <c r="H14" s="52"/>
    </row>
    <row r="15" spans="1:8" ht="21" customHeight="1">
      <c r="A15" s="51">
        <v>9</v>
      </c>
      <c r="B15" s="51" t="s">
        <v>200</v>
      </c>
      <c r="C15" s="87" t="s">
        <v>33</v>
      </c>
      <c r="D15" s="88" t="s">
        <v>201</v>
      </c>
      <c r="E15" s="86" t="s">
        <v>202</v>
      </c>
      <c r="F15" s="51" t="s">
        <v>758</v>
      </c>
      <c r="G15" s="51" t="s">
        <v>23</v>
      </c>
      <c r="H15" s="52"/>
    </row>
    <row r="16" spans="1:8" ht="21" customHeight="1">
      <c r="A16" s="51">
        <v>10</v>
      </c>
      <c r="B16" s="94" t="s">
        <v>168</v>
      </c>
      <c r="C16" s="97" t="s">
        <v>24</v>
      </c>
      <c r="D16" s="100" t="s">
        <v>110</v>
      </c>
      <c r="E16" s="103" t="s">
        <v>111</v>
      </c>
      <c r="F16" s="106" t="s">
        <v>22</v>
      </c>
      <c r="G16" s="107" t="s">
        <v>23</v>
      </c>
      <c r="H16" s="52"/>
    </row>
    <row r="17" spans="1:8" ht="21" customHeight="1">
      <c r="A17" s="51">
        <v>11</v>
      </c>
      <c r="B17" s="51" t="s">
        <v>700</v>
      </c>
      <c r="C17" s="87" t="s">
        <v>33</v>
      </c>
      <c r="D17" s="88" t="s">
        <v>701</v>
      </c>
      <c r="E17" s="86" t="s">
        <v>702</v>
      </c>
      <c r="F17" s="51" t="s">
        <v>758</v>
      </c>
      <c r="G17" s="51" t="s">
        <v>23</v>
      </c>
      <c r="H17" s="52"/>
    </row>
    <row r="18" spans="1:8" ht="21" customHeight="1">
      <c r="A18" s="51">
        <v>12</v>
      </c>
      <c r="B18" s="51" t="s">
        <v>664</v>
      </c>
      <c r="C18" s="87" t="s">
        <v>27</v>
      </c>
      <c r="D18" s="88" t="s">
        <v>665</v>
      </c>
      <c r="E18" s="86" t="s">
        <v>666</v>
      </c>
      <c r="F18" s="51" t="s">
        <v>758</v>
      </c>
      <c r="G18" s="51" t="s">
        <v>23</v>
      </c>
      <c r="H18" s="52"/>
    </row>
    <row r="19" spans="1:8" ht="21" customHeight="1">
      <c r="A19" s="51">
        <v>13</v>
      </c>
      <c r="B19" s="51" t="s">
        <v>684</v>
      </c>
      <c r="C19" s="87" t="s">
        <v>686</v>
      </c>
      <c r="D19" s="88" t="s">
        <v>687</v>
      </c>
      <c r="E19" s="86" t="s">
        <v>688</v>
      </c>
      <c r="F19" s="51" t="s">
        <v>758</v>
      </c>
      <c r="G19" s="51" t="s">
        <v>23</v>
      </c>
      <c r="H19" s="52"/>
    </row>
    <row r="20" spans="1:8" ht="21" customHeight="1">
      <c r="A20" s="51">
        <v>14</v>
      </c>
      <c r="B20" s="51" t="s">
        <v>378</v>
      </c>
      <c r="C20" s="87" t="s">
        <v>33</v>
      </c>
      <c r="D20" s="88" t="s">
        <v>379</v>
      </c>
      <c r="E20" s="86" t="s">
        <v>380</v>
      </c>
      <c r="F20" s="51" t="s">
        <v>758</v>
      </c>
      <c r="G20" s="51" t="s">
        <v>23</v>
      </c>
      <c r="H20" s="52"/>
    </row>
    <row r="21" spans="1:8" ht="21" customHeight="1">
      <c r="A21" s="51">
        <v>15</v>
      </c>
      <c r="B21" s="51" t="s">
        <v>667</v>
      </c>
      <c r="C21" s="87" t="s">
        <v>33</v>
      </c>
      <c r="D21" s="88" t="s">
        <v>668</v>
      </c>
      <c r="E21" s="86" t="s">
        <v>206</v>
      </c>
      <c r="F21" s="51" t="s">
        <v>758</v>
      </c>
      <c r="G21" s="51" t="s">
        <v>23</v>
      </c>
      <c r="H21" s="52"/>
    </row>
    <row r="22" spans="1:8" ht="21" customHeight="1">
      <c r="A22" s="51">
        <v>16</v>
      </c>
      <c r="B22" s="51" t="s">
        <v>568</v>
      </c>
      <c r="C22" s="87" t="s">
        <v>33</v>
      </c>
      <c r="D22" s="88" t="s">
        <v>569</v>
      </c>
      <c r="E22" s="86" t="s">
        <v>570</v>
      </c>
      <c r="F22" s="51" t="s">
        <v>758</v>
      </c>
      <c r="G22" s="51" t="s">
        <v>23</v>
      </c>
      <c r="H22" s="52"/>
    </row>
    <row r="23" spans="1:8" ht="21" customHeight="1">
      <c r="A23" s="51">
        <v>17</v>
      </c>
      <c r="B23" s="94" t="s">
        <v>154</v>
      </c>
      <c r="C23" s="97" t="s">
        <v>33</v>
      </c>
      <c r="D23" s="100" t="s">
        <v>81</v>
      </c>
      <c r="E23" s="103" t="s">
        <v>82</v>
      </c>
      <c r="F23" s="106" t="s">
        <v>22</v>
      </c>
      <c r="G23" s="106" t="s">
        <v>65</v>
      </c>
      <c r="H23" s="52"/>
    </row>
    <row r="24" spans="1:8" ht="21" customHeight="1">
      <c r="A24" s="51">
        <v>18</v>
      </c>
      <c r="B24" s="51" t="s">
        <v>428</v>
      </c>
      <c r="C24" s="87" t="s">
        <v>33</v>
      </c>
      <c r="D24" s="88" t="s">
        <v>429</v>
      </c>
      <c r="E24" s="86" t="s">
        <v>430</v>
      </c>
      <c r="F24" s="51" t="s">
        <v>758</v>
      </c>
      <c r="G24" s="51" t="s">
        <v>23</v>
      </c>
      <c r="H24" s="52"/>
    </row>
    <row r="25" spans="1:8" ht="21" customHeight="1">
      <c r="A25" s="51">
        <v>19</v>
      </c>
      <c r="B25" s="94" t="s">
        <v>156</v>
      </c>
      <c r="C25" s="97" t="s">
        <v>24</v>
      </c>
      <c r="D25" s="100" t="s">
        <v>85</v>
      </c>
      <c r="E25" s="103" t="s">
        <v>86</v>
      </c>
      <c r="F25" s="106" t="s">
        <v>22</v>
      </c>
      <c r="G25" s="107" t="s">
        <v>23</v>
      </c>
      <c r="H25" s="52"/>
    </row>
    <row r="26" spans="1:8" ht="21" customHeight="1">
      <c r="A26" s="51">
        <v>20</v>
      </c>
      <c r="B26" s="51" t="s">
        <v>349</v>
      </c>
      <c r="C26" s="87" t="s">
        <v>33</v>
      </c>
      <c r="D26" s="88" t="s">
        <v>350</v>
      </c>
      <c r="E26" s="86" t="s">
        <v>351</v>
      </c>
      <c r="F26" s="51" t="s">
        <v>758</v>
      </c>
      <c r="G26" s="51" t="s">
        <v>23</v>
      </c>
      <c r="H26" s="52"/>
    </row>
    <row r="27" spans="1:8" ht="21" customHeight="1">
      <c r="A27" s="51">
        <v>21</v>
      </c>
      <c r="B27" s="51" t="s">
        <v>208</v>
      </c>
      <c r="C27" s="87" t="s">
        <v>33</v>
      </c>
      <c r="D27" s="88" t="s">
        <v>209</v>
      </c>
      <c r="E27" s="86" t="s">
        <v>210</v>
      </c>
      <c r="F27" s="51" t="s">
        <v>758</v>
      </c>
      <c r="G27" s="51" t="s">
        <v>23</v>
      </c>
      <c r="H27" s="52"/>
    </row>
    <row r="28" spans="1:8" ht="21" customHeight="1">
      <c r="A28" s="51">
        <v>22</v>
      </c>
      <c r="B28" s="51" t="s">
        <v>263</v>
      </c>
      <c r="C28" s="87" t="s">
        <v>27</v>
      </c>
      <c r="D28" s="88" t="s">
        <v>264</v>
      </c>
      <c r="E28" s="86" t="s">
        <v>265</v>
      </c>
      <c r="F28" s="51" t="s">
        <v>758</v>
      </c>
      <c r="G28" s="51" t="s">
        <v>23</v>
      </c>
      <c r="H28" s="52"/>
    </row>
    <row r="29" spans="1:8" ht="21" customHeight="1">
      <c r="A29" s="51">
        <v>23</v>
      </c>
      <c r="B29" s="51" t="s">
        <v>716</v>
      </c>
      <c r="C29" s="87" t="s">
        <v>33</v>
      </c>
      <c r="D29" s="88" t="s">
        <v>717</v>
      </c>
      <c r="E29" s="86" t="s">
        <v>718</v>
      </c>
      <c r="F29" s="51" t="s">
        <v>758</v>
      </c>
      <c r="G29" s="51" t="s">
        <v>23</v>
      </c>
      <c r="H29" s="52"/>
    </row>
    <row r="30" spans="1:8" ht="21" customHeight="1">
      <c r="A30" s="51">
        <v>24</v>
      </c>
      <c r="B30" s="94" t="s">
        <v>144</v>
      </c>
      <c r="C30" s="97" t="s">
        <v>33</v>
      </c>
      <c r="D30" s="100" t="s">
        <v>58</v>
      </c>
      <c r="E30" s="103" t="s">
        <v>59</v>
      </c>
      <c r="F30" s="106" t="s">
        <v>22</v>
      </c>
      <c r="G30" s="106" t="s">
        <v>60</v>
      </c>
      <c r="H30" s="52"/>
    </row>
    <row r="31" spans="1:8" ht="21" customHeight="1">
      <c r="A31" s="51">
        <v>25</v>
      </c>
      <c r="B31" s="51" t="s">
        <v>549</v>
      </c>
      <c r="C31" s="87" t="s">
        <v>33</v>
      </c>
      <c r="D31" s="88" t="s">
        <v>550</v>
      </c>
      <c r="E31" s="86" t="s">
        <v>551</v>
      </c>
      <c r="F31" s="51" t="s">
        <v>758</v>
      </c>
      <c r="G31" s="51" t="s">
        <v>23</v>
      </c>
      <c r="H31" s="52"/>
    </row>
    <row r="32" spans="1:8" ht="21" customHeight="1">
      <c r="A32" s="51">
        <v>26</v>
      </c>
      <c r="B32" s="51" t="s">
        <v>543</v>
      </c>
      <c r="C32" s="87" t="s">
        <v>33</v>
      </c>
      <c r="D32" s="88" t="s">
        <v>544</v>
      </c>
      <c r="E32" s="86" t="s">
        <v>545</v>
      </c>
      <c r="F32" s="51" t="s">
        <v>758</v>
      </c>
      <c r="G32" s="51" t="s">
        <v>23</v>
      </c>
      <c r="H32" s="52"/>
    </row>
    <row r="33" spans="1:8" ht="21" customHeight="1">
      <c r="A33" s="110"/>
      <c r="B33" s="110"/>
      <c r="C33" s="108"/>
      <c r="D33" s="108"/>
      <c r="E33" s="108"/>
      <c r="F33" s="110"/>
      <c r="G33" s="110"/>
    </row>
    <row r="34" spans="1:8" ht="21" customHeight="1">
      <c r="F34" s="84"/>
      <c r="G34" s="84"/>
    </row>
    <row r="35" spans="1:8" ht="21" customHeight="1">
      <c r="A35" s="301" t="s">
        <v>761</v>
      </c>
      <c r="B35" s="301"/>
      <c r="C35" s="301"/>
      <c r="D35" s="301"/>
      <c r="E35" s="301"/>
      <c r="F35" s="301"/>
      <c r="G35" s="301"/>
      <c r="H35" s="301"/>
    </row>
    <row r="36" spans="1:8" ht="21" customHeight="1">
      <c r="A36" s="301" t="s">
        <v>764</v>
      </c>
      <c r="B36" s="301"/>
      <c r="C36" s="301"/>
      <c r="D36" s="301"/>
      <c r="E36" s="301"/>
      <c r="F36" s="301"/>
      <c r="G36" s="301"/>
      <c r="H36" s="301"/>
    </row>
    <row r="37" spans="1:8" ht="21" customHeight="1">
      <c r="A37" s="301" t="s">
        <v>765</v>
      </c>
      <c r="B37" s="301"/>
      <c r="C37" s="301"/>
      <c r="D37" s="301"/>
      <c r="E37" s="301"/>
      <c r="F37" s="301"/>
      <c r="G37" s="301"/>
      <c r="H37" s="301"/>
    </row>
    <row r="38" spans="1:8" ht="21" customHeight="1">
      <c r="A38" s="301" t="s">
        <v>766</v>
      </c>
      <c r="B38" s="301"/>
      <c r="C38" s="301"/>
      <c r="D38" s="301"/>
      <c r="E38" s="301"/>
      <c r="F38" s="301"/>
      <c r="G38" s="301"/>
      <c r="H38" s="301"/>
    </row>
    <row r="39" spans="1:8" ht="21" customHeight="1">
      <c r="A39" s="301"/>
      <c r="B39" s="301"/>
      <c r="C39" s="301"/>
      <c r="D39" s="301"/>
      <c r="E39" s="301"/>
      <c r="F39" s="301"/>
      <c r="G39" s="301"/>
      <c r="H39" s="301"/>
    </row>
    <row r="40" spans="1:8" ht="21" customHeight="1">
      <c r="A40" s="45" t="s">
        <v>0</v>
      </c>
      <c r="B40" s="45" t="s">
        <v>1</v>
      </c>
      <c r="C40" s="89" t="s">
        <v>2</v>
      </c>
      <c r="D40" s="90" t="s">
        <v>3</v>
      </c>
      <c r="E40" s="91" t="s">
        <v>4</v>
      </c>
      <c r="F40" s="45" t="s">
        <v>5</v>
      </c>
      <c r="G40" s="45" t="s">
        <v>6</v>
      </c>
      <c r="H40" s="45" t="s">
        <v>779</v>
      </c>
    </row>
    <row r="41" spans="1:8" ht="21" customHeight="1">
      <c r="A41" s="51">
        <v>1</v>
      </c>
      <c r="B41" s="51" t="s">
        <v>487</v>
      </c>
      <c r="C41" s="87" t="s">
        <v>27</v>
      </c>
      <c r="D41" s="88" t="s">
        <v>488</v>
      </c>
      <c r="E41" s="86" t="s">
        <v>489</v>
      </c>
      <c r="F41" s="51" t="s">
        <v>758</v>
      </c>
      <c r="G41" s="51" t="s">
        <v>23</v>
      </c>
      <c r="H41" s="52"/>
    </row>
    <row r="42" spans="1:8" ht="21" customHeight="1">
      <c r="A42" s="51">
        <v>2</v>
      </c>
      <c r="B42" s="94" t="s">
        <v>160</v>
      </c>
      <c r="C42" s="98" t="s">
        <v>19</v>
      </c>
      <c r="D42" s="100" t="s">
        <v>94</v>
      </c>
      <c r="E42" s="103" t="s">
        <v>95</v>
      </c>
      <c r="F42" s="106" t="s">
        <v>22</v>
      </c>
      <c r="G42" s="106" t="s">
        <v>89</v>
      </c>
      <c r="H42" s="52"/>
    </row>
    <row r="43" spans="1:8" ht="21" customHeight="1">
      <c r="A43" s="51">
        <v>3</v>
      </c>
      <c r="B43" s="51" t="s">
        <v>241</v>
      </c>
      <c r="C43" s="87" t="s">
        <v>33</v>
      </c>
      <c r="D43" s="88" t="s">
        <v>242</v>
      </c>
      <c r="E43" s="86" t="s">
        <v>243</v>
      </c>
      <c r="F43" s="51" t="s">
        <v>758</v>
      </c>
      <c r="G43" s="51" t="s">
        <v>23</v>
      </c>
      <c r="H43" s="52"/>
    </row>
    <row r="44" spans="1:8" ht="21" customHeight="1">
      <c r="A44" s="51">
        <v>4</v>
      </c>
      <c r="B44" s="51" t="s">
        <v>343</v>
      </c>
      <c r="C44" s="87" t="s">
        <v>33</v>
      </c>
      <c r="D44" s="88" t="s">
        <v>242</v>
      </c>
      <c r="E44" s="86" t="s">
        <v>344</v>
      </c>
      <c r="F44" s="51" t="s">
        <v>758</v>
      </c>
      <c r="G44" s="51" t="s">
        <v>23</v>
      </c>
      <c r="H44" s="52"/>
    </row>
    <row r="45" spans="1:8" ht="21" customHeight="1">
      <c r="A45" s="51">
        <v>5</v>
      </c>
      <c r="B45" s="51" t="s">
        <v>326</v>
      </c>
      <c r="C45" s="87" t="s">
        <v>33</v>
      </c>
      <c r="D45" s="88" t="s">
        <v>327</v>
      </c>
      <c r="E45" s="86" t="s">
        <v>328</v>
      </c>
      <c r="F45" s="51" t="s">
        <v>758</v>
      </c>
      <c r="G45" s="51" t="s">
        <v>23</v>
      </c>
      <c r="H45" s="52"/>
    </row>
    <row r="46" spans="1:8" ht="21" customHeight="1">
      <c r="A46" s="51">
        <v>6</v>
      </c>
      <c r="B46" s="51" t="s">
        <v>440</v>
      </c>
      <c r="C46" s="87" t="s">
        <v>33</v>
      </c>
      <c r="D46" s="88" t="s">
        <v>327</v>
      </c>
      <c r="E46" s="86" t="s">
        <v>441</v>
      </c>
      <c r="F46" s="51" t="s">
        <v>758</v>
      </c>
      <c r="G46" s="51" t="s">
        <v>23</v>
      </c>
      <c r="H46" s="52"/>
    </row>
    <row r="47" spans="1:8" ht="21" customHeight="1">
      <c r="A47" s="51">
        <v>7</v>
      </c>
      <c r="B47" s="51" t="s">
        <v>204</v>
      </c>
      <c r="C47" s="87" t="s">
        <v>27</v>
      </c>
      <c r="D47" s="88" t="s">
        <v>205</v>
      </c>
      <c r="E47" s="86" t="s">
        <v>206</v>
      </c>
      <c r="F47" s="51" t="s">
        <v>758</v>
      </c>
      <c r="G47" s="51" t="s">
        <v>23</v>
      </c>
      <c r="H47" s="52"/>
    </row>
    <row r="48" spans="1:8" ht="21" customHeight="1">
      <c r="A48" s="51">
        <v>8</v>
      </c>
      <c r="B48" s="51" t="s">
        <v>605</v>
      </c>
      <c r="C48" s="87" t="s">
        <v>33</v>
      </c>
      <c r="D48" s="88" t="s">
        <v>606</v>
      </c>
      <c r="E48" s="86" t="s">
        <v>607</v>
      </c>
      <c r="F48" s="51" t="s">
        <v>758</v>
      </c>
      <c r="G48" s="51" t="s">
        <v>23</v>
      </c>
      <c r="H48" s="52"/>
    </row>
    <row r="49" spans="1:8" ht="21" customHeight="1">
      <c r="A49" s="51">
        <v>9</v>
      </c>
      <c r="B49" s="94" t="s">
        <v>157</v>
      </c>
      <c r="C49" s="97" t="s">
        <v>33</v>
      </c>
      <c r="D49" s="100" t="s">
        <v>87</v>
      </c>
      <c r="E49" s="103" t="s">
        <v>88</v>
      </c>
      <c r="F49" s="106" t="s">
        <v>22</v>
      </c>
      <c r="G49" s="106" t="s">
        <v>89</v>
      </c>
      <c r="H49" s="52"/>
    </row>
    <row r="50" spans="1:8" ht="21" customHeight="1">
      <c r="A50" s="51">
        <v>10</v>
      </c>
      <c r="B50" s="51" t="s">
        <v>389</v>
      </c>
      <c r="C50" s="87" t="s">
        <v>27</v>
      </c>
      <c r="D50" s="88" t="s">
        <v>390</v>
      </c>
      <c r="E50" s="86" t="s">
        <v>391</v>
      </c>
      <c r="F50" s="51" t="s">
        <v>758</v>
      </c>
      <c r="G50" s="51" t="s">
        <v>23</v>
      </c>
      <c r="H50" s="52"/>
    </row>
    <row r="51" spans="1:8" ht="21" customHeight="1">
      <c r="A51" s="51">
        <v>11</v>
      </c>
      <c r="B51" s="51" t="s">
        <v>674</v>
      </c>
      <c r="C51" s="87" t="s">
        <v>33</v>
      </c>
      <c r="D51" s="88" t="s">
        <v>675</v>
      </c>
      <c r="E51" s="86" t="s">
        <v>676</v>
      </c>
      <c r="F51" s="51" t="s">
        <v>758</v>
      </c>
      <c r="G51" s="51" t="s">
        <v>23</v>
      </c>
      <c r="H51" s="52"/>
    </row>
    <row r="52" spans="1:8" ht="21" customHeight="1">
      <c r="A52" s="51">
        <v>12</v>
      </c>
      <c r="B52" s="94" t="s">
        <v>175</v>
      </c>
      <c r="C52" s="97" t="s">
        <v>24</v>
      </c>
      <c r="D52" s="100" t="s">
        <v>128</v>
      </c>
      <c r="E52" s="103" t="s">
        <v>129</v>
      </c>
      <c r="F52" s="106" t="s">
        <v>22</v>
      </c>
      <c r="G52" s="106" t="s">
        <v>116</v>
      </c>
      <c r="H52" s="52"/>
    </row>
    <row r="53" spans="1:8" ht="21" customHeight="1">
      <c r="A53" s="51">
        <v>13</v>
      </c>
      <c r="B53" s="51" t="s">
        <v>382</v>
      </c>
      <c r="C53" s="87" t="s">
        <v>33</v>
      </c>
      <c r="D53" s="88" t="s">
        <v>383</v>
      </c>
      <c r="E53" s="86" t="s">
        <v>384</v>
      </c>
      <c r="F53" s="51" t="s">
        <v>758</v>
      </c>
      <c r="G53" s="51" t="s">
        <v>23</v>
      </c>
      <c r="H53" s="52"/>
    </row>
    <row r="54" spans="1:8" ht="21" customHeight="1">
      <c r="A54" s="51">
        <v>14</v>
      </c>
      <c r="B54" s="94" t="s">
        <v>131</v>
      </c>
      <c r="C54" s="97" t="s">
        <v>24</v>
      </c>
      <c r="D54" s="100" t="s">
        <v>25</v>
      </c>
      <c r="E54" s="103" t="s">
        <v>26</v>
      </c>
      <c r="F54" s="106" t="s">
        <v>22</v>
      </c>
      <c r="G54" s="106" t="s">
        <v>23</v>
      </c>
      <c r="H54" s="52"/>
    </row>
    <row r="55" spans="1:8" ht="21" customHeight="1">
      <c r="A55" s="51">
        <v>15</v>
      </c>
      <c r="B55" s="51" t="s">
        <v>693</v>
      </c>
      <c r="C55" s="87" t="s">
        <v>27</v>
      </c>
      <c r="D55" s="88" t="s">
        <v>694</v>
      </c>
      <c r="E55" s="86" t="s">
        <v>695</v>
      </c>
      <c r="F55" s="51" t="s">
        <v>758</v>
      </c>
      <c r="G55" s="51" t="s">
        <v>23</v>
      </c>
      <c r="H55" s="52"/>
    </row>
    <row r="56" spans="1:8" ht="21" customHeight="1">
      <c r="A56" s="51">
        <v>16</v>
      </c>
      <c r="B56" s="51" t="s">
        <v>690</v>
      </c>
      <c r="C56" s="87" t="s">
        <v>27</v>
      </c>
      <c r="D56" s="88" t="s">
        <v>691</v>
      </c>
      <c r="E56" s="86" t="s">
        <v>692</v>
      </c>
      <c r="F56" s="51" t="s">
        <v>758</v>
      </c>
      <c r="G56" s="51" t="s">
        <v>23</v>
      </c>
      <c r="H56" s="52"/>
    </row>
    <row r="57" spans="1:8" ht="21" customHeight="1">
      <c r="A57" s="51">
        <v>17</v>
      </c>
      <c r="B57" s="51" t="s">
        <v>546</v>
      </c>
      <c r="C57" s="87" t="s">
        <v>33</v>
      </c>
      <c r="D57" s="88" t="s">
        <v>547</v>
      </c>
      <c r="E57" s="86" t="s">
        <v>548</v>
      </c>
      <c r="F57" s="51" t="s">
        <v>758</v>
      </c>
      <c r="G57" s="51" t="s">
        <v>23</v>
      </c>
      <c r="H57" s="52"/>
    </row>
    <row r="58" spans="1:8" ht="21" customHeight="1">
      <c r="A58" s="51">
        <v>18</v>
      </c>
      <c r="B58" s="51" t="s">
        <v>454</v>
      </c>
      <c r="C58" s="87" t="s">
        <v>33</v>
      </c>
      <c r="D58" s="88" t="s">
        <v>455</v>
      </c>
      <c r="E58" s="86" t="s">
        <v>456</v>
      </c>
      <c r="F58" s="51" t="s">
        <v>758</v>
      </c>
      <c r="G58" s="51" t="s">
        <v>23</v>
      </c>
      <c r="H58" s="52"/>
    </row>
    <row r="59" spans="1:8" ht="21" customHeight="1">
      <c r="A59" s="51">
        <v>19</v>
      </c>
      <c r="B59" s="51" t="s">
        <v>576</v>
      </c>
      <c r="C59" s="87" t="s">
        <v>27</v>
      </c>
      <c r="D59" s="88" t="s">
        <v>577</v>
      </c>
      <c r="E59" s="86" t="s">
        <v>578</v>
      </c>
      <c r="F59" s="51" t="s">
        <v>758</v>
      </c>
      <c r="G59" s="51" t="s">
        <v>23</v>
      </c>
      <c r="H59" s="52"/>
    </row>
    <row r="60" spans="1:8" ht="21" customHeight="1">
      <c r="A60" s="51">
        <v>20</v>
      </c>
      <c r="B60" s="51" t="s">
        <v>556</v>
      </c>
      <c r="C60" s="87" t="s">
        <v>33</v>
      </c>
      <c r="D60" s="88" t="s">
        <v>557</v>
      </c>
      <c r="E60" s="86" t="s">
        <v>558</v>
      </c>
      <c r="F60" s="51" t="s">
        <v>758</v>
      </c>
      <c r="G60" s="51" t="s">
        <v>23</v>
      </c>
      <c r="H60" s="52"/>
    </row>
    <row r="61" spans="1:8" ht="21" customHeight="1">
      <c r="A61" s="51">
        <v>21</v>
      </c>
      <c r="B61" s="51" t="s">
        <v>443</v>
      </c>
      <c r="C61" s="87" t="s">
        <v>33</v>
      </c>
      <c r="D61" s="88" t="s">
        <v>444</v>
      </c>
      <c r="E61" s="86" t="s">
        <v>445</v>
      </c>
      <c r="F61" s="51" t="s">
        <v>758</v>
      </c>
      <c r="G61" s="51" t="s">
        <v>23</v>
      </c>
      <c r="H61" s="52"/>
    </row>
    <row r="62" spans="1:8" ht="21" customHeight="1">
      <c r="A62" s="51">
        <v>22</v>
      </c>
      <c r="B62" s="51" t="s">
        <v>464</v>
      </c>
      <c r="C62" s="87" t="s">
        <v>33</v>
      </c>
      <c r="D62" s="88" t="s">
        <v>465</v>
      </c>
      <c r="E62" s="86" t="s">
        <v>466</v>
      </c>
      <c r="F62" s="51" t="s">
        <v>758</v>
      </c>
      <c r="G62" s="51" t="s">
        <v>23</v>
      </c>
      <c r="H62" s="52"/>
    </row>
    <row r="63" spans="1:8" ht="21" customHeight="1">
      <c r="A63" s="51">
        <v>23</v>
      </c>
      <c r="B63" s="51" t="s">
        <v>599</v>
      </c>
      <c r="C63" s="87" t="s">
        <v>33</v>
      </c>
      <c r="D63" s="88" t="s">
        <v>600</v>
      </c>
      <c r="E63" s="86" t="s">
        <v>601</v>
      </c>
      <c r="F63" s="51" t="s">
        <v>758</v>
      </c>
      <c r="G63" s="51" t="s">
        <v>23</v>
      </c>
      <c r="H63" s="52"/>
    </row>
    <row r="64" spans="1:8" ht="21" customHeight="1">
      <c r="A64" s="51">
        <v>24</v>
      </c>
      <c r="B64" s="51" t="s">
        <v>738</v>
      </c>
      <c r="C64" s="87" t="s">
        <v>27</v>
      </c>
      <c r="D64" s="88" t="s">
        <v>739</v>
      </c>
      <c r="E64" s="86" t="s">
        <v>740</v>
      </c>
      <c r="F64" s="51" t="s">
        <v>758</v>
      </c>
      <c r="G64" s="51" t="s">
        <v>23</v>
      </c>
      <c r="H64" s="52"/>
    </row>
    <row r="65" spans="1:8" ht="21" customHeight="1">
      <c r="A65" s="51">
        <v>25</v>
      </c>
      <c r="B65" s="51" t="s">
        <v>619</v>
      </c>
      <c r="C65" s="87" t="s">
        <v>33</v>
      </c>
      <c r="D65" s="88" t="s">
        <v>478</v>
      </c>
      <c r="E65" s="86" t="s">
        <v>620</v>
      </c>
      <c r="F65" s="51" t="s">
        <v>758</v>
      </c>
      <c r="G65" s="51" t="s">
        <v>23</v>
      </c>
      <c r="H65" s="52"/>
    </row>
    <row r="66" spans="1:8" ht="21" customHeight="1">
      <c r="A66" s="51">
        <v>26</v>
      </c>
      <c r="B66" s="51" t="s">
        <v>477</v>
      </c>
      <c r="C66" s="87" t="s">
        <v>33</v>
      </c>
      <c r="D66" s="88" t="s">
        <v>478</v>
      </c>
      <c r="E66" s="86" t="s">
        <v>479</v>
      </c>
      <c r="F66" s="51" t="s">
        <v>758</v>
      </c>
      <c r="G66" s="51" t="s">
        <v>23</v>
      </c>
      <c r="H66" s="52"/>
    </row>
    <row r="67" spans="1:8" ht="21" customHeight="1">
      <c r="A67" s="110"/>
      <c r="B67" s="110"/>
      <c r="C67" s="108"/>
      <c r="D67" s="108"/>
      <c r="E67" s="108"/>
      <c r="F67" s="110"/>
      <c r="G67" s="110"/>
    </row>
    <row r="68" spans="1:8" ht="21" customHeight="1">
      <c r="F68" s="84"/>
      <c r="G68" s="84"/>
    </row>
    <row r="69" spans="1:8" ht="21" customHeight="1">
      <c r="A69" s="301" t="s">
        <v>761</v>
      </c>
      <c r="B69" s="301"/>
      <c r="C69" s="301"/>
      <c r="D69" s="301"/>
      <c r="E69" s="301"/>
      <c r="F69" s="301"/>
      <c r="G69" s="301"/>
      <c r="H69" s="301"/>
    </row>
    <row r="70" spans="1:8" ht="21" customHeight="1">
      <c r="A70" s="301" t="s">
        <v>764</v>
      </c>
      <c r="B70" s="301"/>
      <c r="C70" s="301"/>
      <c r="D70" s="301"/>
      <c r="E70" s="301"/>
      <c r="F70" s="301"/>
      <c r="G70" s="301"/>
      <c r="H70" s="301"/>
    </row>
    <row r="71" spans="1:8" ht="21" customHeight="1">
      <c r="A71" s="301" t="s">
        <v>767</v>
      </c>
      <c r="B71" s="301"/>
      <c r="C71" s="301"/>
      <c r="D71" s="301"/>
      <c r="E71" s="301"/>
      <c r="F71" s="301"/>
      <c r="G71" s="301"/>
      <c r="H71" s="301"/>
    </row>
    <row r="72" spans="1:8" ht="21" customHeight="1">
      <c r="A72" s="301" t="s">
        <v>768</v>
      </c>
      <c r="B72" s="301"/>
      <c r="C72" s="301"/>
      <c r="D72" s="301"/>
      <c r="E72" s="301"/>
      <c r="F72" s="301"/>
      <c r="G72" s="301"/>
      <c r="H72" s="301"/>
    </row>
    <row r="73" spans="1:8" ht="21" customHeight="1">
      <c r="A73" s="301"/>
      <c r="B73" s="301"/>
      <c r="C73" s="301"/>
      <c r="D73" s="301"/>
      <c r="E73" s="301"/>
      <c r="F73" s="301"/>
      <c r="G73" s="301"/>
      <c r="H73" s="301"/>
    </row>
    <row r="74" spans="1:8" ht="21" customHeight="1">
      <c r="A74" s="45" t="s">
        <v>0</v>
      </c>
      <c r="B74" s="45" t="s">
        <v>1</v>
      </c>
      <c r="C74" s="89" t="s">
        <v>2</v>
      </c>
      <c r="D74" s="90" t="s">
        <v>3</v>
      </c>
      <c r="E74" s="91" t="s">
        <v>4</v>
      </c>
      <c r="F74" s="45" t="s">
        <v>5</v>
      </c>
      <c r="G74" s="45" t="s">
        <v>6</v>
      </c>
      <c r="H74" s="45" t="s">
        <v>779</v>
      </c>
    </row>
    <row r="75" spans="1:8" ht="21" customHeight="1">
      <c r="A75" s="51">
        <v>1</v>
      </c>
      <c r="B75" s="94" t="s">
        <v>165</v>
      </c>
      <c r="C75" s="97" t="s">
        <v>27</v>
      </c>
      <c r="D75" s="100" t="s">
        <v>104</v>
      </c>
      <c r="E75" s="103" t="s">
        <v>105</v>
      </c>
      <c r="F75" s="106" t="s">
        <v>22</v>
      </c>
      <c r="G75" s="107" t="s">
        <v>23</v>
      </c>
      <c r="H75" s="52"/>
    </row>
    <row r="76" spans="1:8" ht="21" customHeight="1">
      <c r="A76" s="51">
        <v>2</v>
      </c>
      <c r="B76" s="51" t="s">
        <v>517</v>
      </c>
      <c r="C76" s="87" t="s">
        <v>27</v>
      </c>
      <c r="D76" s="88" t="s">
        <v>519</v>
      </c>
      <c r="E76" s="86" t="s">
        <v>520</v>
      </c>
      <c r="F76" s="51" t="s">
        <v>758</v>
      </c>
      <c r="G76" s="51" t="s">
        <v>23</v>
      </c>
      <c r="H76" s="52"/>
    </row>
    <row r="77" spans="1:8" ht="21" customHeight="1">
      <c r="A77" s="51">
        <v>3</v>
      </c>
      <c r="B77" s="51" t="s">
        <v>293</v>
      </c>
      <c r="C77" s="87" t="s">
        <v>27</v>
      </c>
      <c r="D77" s="88" t="s">
        <v>294</v>
      </c>
      <c r="E77" s="86" t="s">
        <v>295</v>
      </c>
      <c r="F77" s="51" t="s">
        <v>758</v>
      </c>
      <c r="G77" s="51" t="s">
        <v>23</v>
      </c>
      <c r="H77" s="52"/>
    </row>
    <row r="78" spans="1:8" ht="21" customHeight="1">
      <c r="A78" s="51">
        <v>4</v>
      </c>
      <c r="B78" s="51" t="s">
        <v>426</v>
      </c>
      <c r="C78" s="87" t="s">
        <v>33</v>
      </c>
      <c r="D78" s="88" t="s">
        <v>90</v>
      </c>
      <c r="E78" s="86" t="s">
        <v>427</v>
      </c>
      <c r="F78" s="51" t="s">
        <v>758</v>
      </c>
      <c r="G78" s="51" t="s">
        <v>23</v>
      </c>
      <c r="H78" s="52"/>
    </row>
    <row r="79" spans="1:8" ht="21" customHeight="1">
      <c r="A79" s="51">
        <v>5</v>
      </c>
      <c r="B79" s="94" t="s">
        <v>158</v>
      </c>
      <c r="C79" s="97" t="s">
        <v>33</v>
      </c>
      <c r="D79" s="100" t="s">
        <v>90</v>
      </c>
      <c r="E79" s="103" t="s">
        <v>91</v>
      </c>
      <c r="F79" s="106" t="s">
        <v>22</v>
      </c>
      <c r="G79" s="106" t="s">
        <v>89</v>
      </c>
      <c r="H79" s="52"/>
    </row>
    <row r="80" spans="1:8" ht="21" customHeight="1">
      <c r="A80" s="51">
        <v>6</v>
      </c>
      <c r="B80" s="51" t="s">
        <v>318</v>
      </c>
      <c r="C80" s="87" t="s">
        <v>27</v>
      </c>
      <c r="D80" s="88" t="s">
        <v>319</v>
      </c>
      <c r="E80" s="86" t="s">
        <v>320</v>
      </c>
      <c r="F80" s="51" t="s">
        <v>758</v>
      </c>
      <c r="G80" s="51" t="s">
        <v>23</v>
      </c>
      <c r="H80" s="52"/>
    </row>
    <row r="81" spans="1:8" ht="21" customHeight="1">
      <c r="A81" s="51">
        <v>7</v>
      </c>
      <c r="B81" s="51" t="s">
        <v>505</v>
      </c>
      <c r="C81" s="87" t="s">
        <v>27</v>
      </c>
      <c r="D81" s="88" t="s">
        <v>507</v>
      </c>
      <c r="E81" s="86" t="s">
        <v>508</v>
      </c>
      <c r="F81" s="51" t="s">
        <v>758</v>
      </c>
      <c r="G81" s="51" t="s">
        <v>23</v>
      </c>
      <c r="H81" s="52"/>
    </row>
    <row r="82" spans="1:8" ht="21" customHeight="1">
      <c r="A82" s="51">
        <v>8</v>
      </c>
      <c r="B82" s="51" t="s">
        <v>723</v>
      </c>
      <c r="C82" s="87" t="s">
        <v>27</v>
      </c>
      <c r="D82" s="88" t="s">
        <v>724</v>
      </c>
      <c r="E82" s="86" t="s">
        <v>725</v>
      </c>
      <c r="F82" s="51" t="s">
        <v>758</v>
      </c>
      <c r="G82" s="51" t="s">
        <v>23</v>
      </c>
      <c r="H82" s="52"/>
    </row>
    <row r="83" spans="1:8" ht="21" customHeight="1">
      <c r="A83" s="51">
        <v>9</v>
      </c>
      <c r="B83" s="51" t="s">
        <v>526</v>
      </c>
      <c r="C83" s="87" t="s">
        <v>33</v>
      </c>
      <c r="D83" s="88" t="s">
        <v>527</v>
      </c>
      <c r="E83" s="86" t="s">
        <v>528</v>
      </c>
      <c r="F83" s="51" t="s">
        <v>758</v>
      </c>
      <c r="G83" s="51" t="s">
        <v>23</v>
      </c>
      <c r="H83" s="52"/>
    </row>
    <row r="84" spans="1:8" ht="21" customHeight="1">
      <c r="A84" s="51">
        <v>10</v>
      </c>
      <c r="B84" s="94" t="s">
        <v>161</v>
      </c>
      <c r="C84" s="97" t="s">
        <v>24</v>
      </c>
      <c r="D84" s="100" t="s">
        <v>96</v>
      </c>
      <c r="E84" s="103" t="s">
        <v>97</v>
      </c>
      <c r="F84" s="106" t="s">
        <v>22</v>
      </c>
      <c r="G84" s="107" t="s">
        <v>23</v>
      </c>
      <c r="H84" s="52"/>
    </row>
    <row r="85" spans="1:8" ht="21" customHeight="1">
      <c r="A85" s="51">
        <v>11</v>
      </c>
      <c r="B85" s="51" t="s">
        <v>565</v>
      </c>
      <c r="C85" s="87" t="s">
        <v>27</v>
      </c>
      <c r="D85" s="88" t="s">
        <v>96</v>
      </c>
      <c r="E85" s="86" t="s">
        <v>566</v>
      </c>
      <c r="F85" s="51" t="s">
        <v>758</v>
      </c>
      <c r="G85" s="51" t="s">
        <v>23</v>
      </c>
      <c r="H85" s="52"/>
    </row>
    <row r="86" spans="1:8" ht="21" customHeight="1">
      <c r="A86" s="51">
        <v>12</v>
      </c>
      <c r="B86" s="51" t="s">
        <v>638</v>
      </c>
      <c r="C86" s="87" t="s">
        <v>27</v>
      </c>
      <c r="D86" s="88" t="s">
        <v>639</v>
      </c>
      <c r="E86" s="86" t="s">
        <v>640</v>
      </c>
      <c r="F86" s="51" t="s">
        <v>758</v>
      </c>
      <c r="G86" s="51" t="s">
        <v>23</v>
      </c>
      <c r="H86" s="52"/>
    </row>
    <row r="87" spans="1:8" ht="21" customHeight="1">
      <c r="A87" s="51">
        <v>13</v>
      </c>
      <c r="B87" s="51" t="s">
        <v>272</v>
      </c>
      <c r="C87" s="87" t="s">
        <v>33</v>
      </c>
      <c r="D87" s="88" t="s">
        <v>273</v>
      </c>
      <c r="E87" s="86" t="s">
        <v>274</v>
      </c>
      <c r="F87" s="51" t="s">
        <v>758</v>
      </c>
      <c r="G87" s="51" t="s">
        <v>23</v>
      </c>
      <c r="H87" s="52"/>
    </row>
    <row r="88" spans="1:8" ht="21" customHeight="1">
      <c r="A88" s="51">
        <v>14</v>
      </c>
      <c r="B88" s="51" t="s">
        <v>501</v>
      </c>
      <c r="C88" s="87" t="s">
        <v>33</v>
      </c>
      <c r="D88" s="88" t="s">
        <v>502</v>
      </c>
      <c r="E88" s="86" t="s">
        <v>503</v>
      </c>
      <c r="F88" s="51" t="s">
        <v>758</v>
      </c>
      <c r="G88" s="51" t="s">
        <v>23</v>
      </c>
      <c r="H88" s="52"/>
    </row>
    <row r="89" spans="1:8" ht="21" customHeight="1">
      <c r="A89" s="51">
        <v>15</v>
      </c>
      <c r="B89" s="51" t="s">
        <v>641</v>
      </c>
      <c r="C89" s="87" t="s">
        <v>33</v>
      </c>
      <c r="D89" s="88" t="s">
        <v>642</v>
      </c>
      <c r="E89" s="86" t="s">
        <v>643</v>
      </c>
      <c r="F89" s="51" t="s">
        <v>758</v>
      </c>
      <c r="G89" s="51" t="s">
        <v>23</v>
      </c>
      <c r="H89" s="52"/>
    </row>
    <row r="90" spans="1:8" ht="21" customHeight="1">
      <c r="A90" s="51">
        <v>16</v>
      </c>
      <c r="B90" s="51" t="s">
        <v>367</v>
      </c>
      <c r="C90" s="87" t="s">
        <v>27</v>
      </c>
      <c r="D90" s="88" t="s">
        <v>368</v>
      </c>
      <c r="E90" s="86" t="s">
        <v>369</v>
      </c>
      <c r="F90" s="51" t="s">
        <v>758</v>
      </c>
      <c r="G90" s="51" t="s">
        <v>23</v>
      </c>
      <c r="H90" s="52"/>
    </row>
    <row r="91" spans="1:8" ht="21" customHeight="1">
      <c r="A91" s="51">
        <v>17</v>
      </c>
      <c r="B91" s="51" t="s">
        <v>280</v>
      </c>
      <c r="C91" s="87" t="s">
        <v>33</v>
      </c>
      <c r="D91" s="88" t="s">
        <v>282</v>
      </c>
      <c r="E91" s="86" t="s">
        <v>283</v>
      </c>
      <c r="F91" s="51" t="s">
        <v>758</v>
      </c>
      <c r="G91" s="51" t="s">
        <v>23</v>
      </c>
      <c r="H91" s="52"/>
    </row>
    <row r="92" spans="1:8" ht="21" customHeight="1">
      <c r="A92" s="51">
        <v>18</v>
      </c>
      <c r="B92" s="51" t="s">
        <v>745</v>
      </c>
      <c r="C92" s="87" t="s">
        <v>33</v>
      </c>
      <c r="D92" s="88" t="s">
        <v>746</v>
      </c>
      <c r="E92" s="86" t="s">
        <v>747</v>
      </c>
      <c r="F92" s="51" t="s">
        <v>758</v>
      </c>
      <c r="G92" s="51" t="s">
        <v>23</v>
      </c>
      <c r="H92" s="52"/>
    </row>
    <row r="93" spans="1:8" ht="21" customHeight="1">
      <c r="A93" s="51">
        <v>19</v>
      </c>
      <c r="B93" s="51" t="s">
        <v>234</v>
      </c>
      <c r="C93" s="87" t="s">
        <v>27</v>
      </c>
      <c r="D93" s="88" t="s">
        <v>235</v>
      </c>
      <c r="E93" s="86" t="s">
        <v>236</v>
      </c>
      <c r="F93" s="51" t="s">
        <v>758</v>
      </c>
      <c r="G93" s="51" t="s">
        <v>23</v>
      </c>
      <c r="H93" s="52"/>
    </row>
    <row r="94" spans="1:8" ht="21" customHeight="1">
      <c r="A94" s="51">
        <v>20</v>
      </c>
      <c r="B94" s="51" t="s">
        <v>356</v>
      </c>
      <c r="C94" s="87" t="s">
        <v>33</v>
      </c>
      <c r="D94" s="88" t="s">
        <v>357</v>
      </c>
      <c r="E94" s="86" t="s">
        <v>358</v>
      </c>
      <c r="F94" s="51" t="s">
        <v>758</v>
      </c>
      <c r="G94" s="51" t="s">
        <v>23</v>
      </c>
      <c r="H94" s="52"/>
    </row>
    <row r="95" spans="1:8" ht="21" customHeight="1">
      <c r="A95" s="51">
        <v>21</v>
      </c>
      <c r="B95" s="51" t="s">
        <v>594</v>
      </c>
      <c r="C95" s="87" t="s">
        <v>33</v>
      </c>
      <c r="D95" s="88" t="s">
        <v>596</v>
      </c>
      <c r="E95" s="86" t="s">
        <v>597</v>
      </c>
      <c r="F95" s="51" t="s">
        <v>758</v>
      </c>
      <c r="G95" s="51" t="s">
        <v>23</v>
      </c>
      <c r="H95" s="52"/>
    </row>
    <row r="96" spans="1:8" ht="21" customHeight="1">
      <c r="A96" s="51">
        <v>22</v>
      </c>
      <c r="B96" s="51" t="s">
        <v>678</v>
      </c>
      <c r="C96" s="87" t="s">
        <v>33</v>
      </c>
      <c r="D96" s="88" t="s">
        <v>679</v>
      </c>
      <c r="E96" s="86" t="s">
        <v>95</v>
      </c>
      <c r="F96" s="51" t="s">
        <v>758</v>
      </c>
      <c r="G96" s="51" t="s">
        <v>23</v>
      </c>
      <c r="H96" s="52"/>
    </row>
    <row r="97" spans="1:8" ht="21" customHeight="1">
      <c r="A97" s="51">
        <v>23</v>
      </c>
      <c r="B97" s="95" t="s">
        <v>149</v>
      </c>
      <c r="C97" s="98" t="s">
        <v>27</v>
      </c>
      <c r="D97" s="101" t="s">
        <v>71</v>
      </c>
      <c r="E97" s="104" t="s">
        <v>72</v>
      </c>
      <c r="F97" s="106" t="s">
        <v>22</v>
      </c>
      <c r="G97" s="106" t="s">
        <v>65</v>
      </c>
      <c r="H97" s="52"/>
    </row>
    <row r="98" spans="1:8" ht="21" customHeight="1">
      <c r="A98" s="51">
        <v>24</v>
      </c>
      <c r="B98" s="51" t="s">
        <v>648</v>
      </c>
      <c r="C98" s="87" t="s">
        <v>33</v>
      </c>
      <c r="D98" s="88" t="s">
        <v>649</v>
      </c>
      <c r="E98" s="86" t="s">
        <v>650</v>
      </c>
      <c r="F98" s="51" t="s">
        <v>758</v>
      </c>
      <c r="G98" s="51" t="s">
        <v>23</v>
      </c>
      <c r="H98" s="52"/>
    </row>
    <row r="99" spans="1:8" ht="21" customHeight="1">
      <c r="A99" s="51">
        <v>25</v>
      </c>
      <c r="B99" s="94" t="s">
        <v>148</v>
      </c>
      <c r="C99" s="97" t="s">
        <v>19</v>
      </c>
      <c r="D99" s="100" t="s">
        <v>69</v>
      </c>
      <c r="E99" s="103" t="s">
        <v>70</v>
      </c>
      <c r="F99" s="106" t="s">
        <v>22</v>
      </c>
      <c r="G99" s="106" t="s">
        <v>65</v>
      </c>
      <c r="H99" s="52"/>
    </row>
    <row r="100" spans="1:8" ht="21" customHeight="1">
      <c r="A100" s="51">
        <v>26</v>
      </c>
      <c r="B100" s="51" t="s">
        <v>536</v>
      </c>
      <c r="C100" s="87" t="s">
        <v>33</v>
      </c>
      <c r="D100" s="88" t="s">
        <v>537</v>
      </c>
      <c r="E100" s="86" t="s">
        <v>538</v>
      </c>
      <c r="F100" s="51" t="s">
        <v>758</v>
      </c>
      <c r="G100" s="51" t="s">
        <v>23</v>
      </c>
      <c r="H100" s="52"/>
    </row>
    <row r="101" spans="1:8" ht="21" customHeight="1">
      <c r="A101" s="110"/>
      <c r="B101" s="110"/>
      <c r="C101" s="108"/>
      <c r="D101" s="108"/>
      <c r="E101" s="108"/>
      <c r="F101" s="110"/>
      <c r="G101" s="110"/>
    </row>
    <row r="102" spans="1:8" ht="21" customHeight="1">
      <c r="F102" s="84"/>
      <c r="G102" s="84"/>
    </row>
    <row r="103" spans="1:8" ht="21" customHeight="1">
      <c r="A103" s="301" t="s">
        <v>761</v>
      </c>
      <c r="B103" s="301"/>
      <c r="C103" s="301"/>
      <c r="D103" s="301"/>
      <c r="E103" s="301"/>
      <c r="F103" s="301"/>
      <c r="G103" s="301"/>
      <c r="H103" s="301"/>
    </row>
    <row r="104" spans="1:8" ht="21" customHeight="1">
      <c r="A104" s="301" t="s">
        <v>764</v>
      </c>
      <c r="B104" s="301"/>
      <c r="C104" s="301"/>
      <c r="D104" s="301"/>
      <c r="E104" s="301"/>
      <c r="F104" s="301"/>
      <c r="G104" s="301"/>
      <c r="H104" s="301"/>
    </row>
    <row r="105" spans="1:8" ht="21" customHeight="1">
      <c r="A105" s="301" t="s">
        <v>769</v>
      </c>
      <c r="B105" s="301"/>
      <c r="C105" s="301"/>
      <c r="D105" s="301"/>
      <c r="E105" s="301"/>
      <c r="F105" s="301"/>
      <c r="G105" s="301"/>
      <c r="H105" s="301"/>
    </row>
    <row r="106" spans="1:8" ht="21" customHeight="1">
      <c r="A106" s="301" t="s">
        <v>770</v>
      </c>
      <c r="B106" s="301"/>
      <c r="C106" s="301"/>
      <c r="D106" s="301"/>
      <c r="E106" s="301"/>
      <c r="F106" s="301"/>
      <c r="G106" s="301"/>
      <c r="H106" s="301"/>
    </row>
    <row r="107" spans="1:8" ht="21" customHeight="1">
      <c r="A107" s="301"/>
      <c r="B107" s="301"/>
      <c r="C107" s="301"/>
      <c r="D107" s="301"/>
      <c r="E107" s="301"/>
      <c r="F107" s="301"/>
      <c r="G107" s="301"/>
      <c r="H107" s="301"/>
    </row>
    <row r="108" spans="1:8" ht="21" customHeight="1">
      <c r="A108" s="45" t="s">
        <v>0</v>
      </c>
      <c r="B108" s="45" t="s">
        <v>1</v>
      </c>
      <c r="C108" s="89" t="s">
        <v>2</v>
      </c>
      <c r="D108" s="90" t="s">
        <v>3</v>
      </c>
      <c r="E108" s="91" t="s">
        <v>4</v>
      </c>
      <c r="F108" s="45" t="s">
        <v>5</v>
      </c>
      <c r="G108" s="45" t="s">
        <v>6</v>
      </c>
      <c r="H108" s="45" t="s">
        <v>779</v>
      </c>
    </row>
    <row r="109" spans="1:8" ht="21" customHeight="1">
      <c r="A109" s="51">
        <v>1</v>
      </c>
      <c r="B109" s="51" t="s">
        <v>432</v>
      </c>
      <c r="C109" s="87" t="s">
        <v>33</v>
      </c>
      <c r="D109" s="88" t="s">
        <v>433</v>
      </c>
      <c r="E109" s="86" t="s">
        <v>434</v>
      </c>
      <c r="F109" s="51" t="s">
        <v>758</v>
      </c>
      <c r="G109" s="51" t="s">
        <v>23</v>
      </c>
      <c r="H109" s="52"/>
    </row>
    <row r="110" spans="1:8" ht="21" customHeight="1">
      <c r="A110" s="51">
        <v>2</v>
      </c>
      <c r="B110" s="51" t="s">
        <v>188</v>
      </c>
      <c r="C110" s="87" t="s">
        <v>33</v>
      </c>
      <c r="D110" s="88" t="s">
        <v>189</v>
      </c>
      <c r="E110" s="86" t="s">
        <v>190</v>
      </c>
      <c r="F110" s="51" t="s">
        <v>758</v>
      </c>
      <c r="G110" s="51" t="s">
        <v>23</v>
      </c>
      <c r="H110" s="52"/>
    </row>
    <row r="111" spans="1:8" ht="21" customHeight="1">
      <c r="A111" s="51">
        <v>3</v>
      </c>
      <c r="B111" s="51" t="s">
        <v>727</v>
      </c>
      <c r="C111" s="87" t="s">
        <v>27</v>
      </c>
      <c r="D111" s="88" t="s">
        <v>728</v>
      </c>
      <c r="E111" s="86" t="s">
        <v>729</v>
      </c>
      <c r="F111" s="51" t="s">
        <v>758</v>
      </c>
      <c r="G111" s="51" t="s">
        <v>23</v>
      </c>
      <c r="H111" s="52"/>
    </row>
    <row r="112" spans="1:8" ht="21" customHeight="1">
      <c r="A112" s="51">
        <v>4</v>
      </c>
      <c r="B112" s="51" t="s">
        <v>408</v>
      </c>
      <c r="C112" s="87" t="s">
        <v>33</v>
      </c>
      <c r="D112" s="88" t="s">
        <v>409</v>
      </c>
      <c r="E112" s="86" t="s">
        <v>410</v>
      </c>
      <c r="F112" s="51" t="s">
        <v>758</v>
      </c>
      <c r="G112" s="51" t="s">
        <v>23</v>
      </c>
      <c r="H112" s="52"/>
    </row>
    <row r="113" spans="1:8" ht="21" customHeight="1">
      <c r="A113" s="51">
        <v>5</v>
      </c>
      <c r="B113" s="51" t="s">
        <v>707</v>
      </c>
      <c r="C113" s="87" t="s">
        <v>33</v>
      </c>
      <c r="D113" s="88" t="s">
        <v>708</v>
      </c>
      <c r="E113" s="86" t="s">
        <v>709</v>
      </c>
      <c r="F113" s="51" t="s">
        <v>758</v>
      </c>
      <c r="G113" s="51" t="s">
        <v>23</v>
      </c>
      <c r="H113" s="52"/>
    </row>
    <row r="114" spans="1:8" ht="21" customHeight="1">
      <c r="A114" s="51">
        <v>6</v>
      </c>
      <c r="B114" s="51" t="s">
        <v>748</v>
      </c>
      <c r="C114" s="87" t="s">
        <v>27</v>
      </c>
      <c r="D114" s="88" t="s">
        <v>749</v>
      </c>
      <c r="E114" s="86" t="s">
        <v>750</v>
      </c>
      <c r="F114" s="51" t="s">
        <v>758</v>
      </c>
      <c r="G114" s="51" t="s">
        <v>23</v>
      </c>
      <c r="H114" s="52"/>
    </row>
    <row r="115" spans="1:8" ht="21" customHeight="1">
      <c r="A115" s="51">
        <v>7</v>
      </c>
      <c r="B115" s="51" t="s">
        <v>735</v>
      </c>
      <c r="C115" s="87" t="s">
        <v>33</v>
      </c>
      <c r="D115" s="88" t="s">
        <v>736</v>
      </c>
      <c r="E115" s="86" t="s">
        <v>737</v>
      </c>
      <c r="F115" s="51" t="s">
        <v>758</v>
      </c>
      <c r="G115" s="51" t="s">
        <v>23</v>
      </c>
      <c r="H115" s="52"/>
    </row>
    <row r="116" spans="1:8" ht="21" customHeight="1">
      <c r="A116" s="51">
        <v>8</v>
      </c>
      <c r="B116" s="51" t="s">
        <v>711</v>
      </c>
      <c r="C116" s="87" t="s">
        <v>33</v>
      </c>
      <c r="D116" s="88" t="s">
        <v>712</v>
      </c>
      <c r="E116" s="86" t="s">
        <v>713</v>
      </c>
      <c r="F116" s="51" t="s">
        <v>758</v>
      </c>
      <c r="G116" s="51" t="s">
        <v>23</v>
      </c>
      <c r="H116" s="52"/>
    </row>
    <row r="117" spans="1:8" ht="21" customHeight="1">
      <c r="A117" s="51">
        <v>9</v>
      </c>
      <c r="B117" s="51" t="s">
        <v>268</v>
      </c>
      <c r="C117" s="87" t="s">
        <v>33</v>
      </c>
      <c r="D117" s="88" t="s">
        <v>269</v>
      </c>
      <c r="E117" s="86" t="s">
        <v>270</v>
      </c>
      <c r="F117" s="51" t="s">
        <v>758</v>
      </c>
      <c r="G117" s="51" t="s">
        <v>23</v>
      </c>
      <c r="H117" s="52"/>
    </row>
    <row r="118" spans="1:8" ht="21" customHeight="1">
      <c r="A118" s="51">
        <v>10</v>
      </c>
      <c r="B118" s="51" t="s">
        <v>625</v>
      </c>
      <c r="C118" s="87" t="s">
        <v>33</v>
      </c>
      <c r="D118" s="88" t="s">
        <v>626</v>
      </c>
      <c r="E118" s="86" t="s">
        <v>627</v>
      </c>
      <c r="F118" s="51" t="s">
        <v>758</v>
      </c>
      <c r="G118" s="51" t="s">
        <v>23</v>
      </c>
      <c r="H118" s="52"/>
    </row>
    <row r="119" spans="1:8" ht="21" customHeight="1">
      <c r="A119" s="51">
        <v>11</v>
      </c>
      <c r="B119" s="94" t="s">
        <v>134</v>
      </c>
      <c r="C119" s="97" t="s">
        <v>33</v>
      </c>
      <c r="D119" s="100" t="s">
        <v>34</v>
      </c>
      <c r="E119" s="103" t="s">
        <v>35</v>
      </c>
      <c r="F119" s="106" t="s">
        <v>22</v>
      </c>
      <c r="G119" s="106" t="s">
        <v>36</v>
      </c>
      <c r="H119" s="52"/>
    </row>
    <row r="120" spans="1:8" ht="21" customHeight="1">
      <c r="A120" s="51">
        <v>12</v>
      </c>
      <c r="B120" s="51" t="s">
        <v>229</v>
      </c>
      <c r="C120" s="87" t="s">
        <v>33</v>
      </c>
      <c r="D120" s="88" t="s">
        <v>230</v>
      </c>
      <c r="E120" s="86" t="s">
        <v>231</v>
      </c>
      <c r="F120" s="51" t="s">
        <v>758</v>
      </c>
      <c r="G120" s="51" t="s">
        <v>23</v>
      </c>
      <c r="H120" s="52"/>
    </row>
    <row r="121" spans="1:8" ht="21" customHeight="1">
      <c r="A121" s="51">
        <v>13</v>
      </c>
      <c r="B121" s="51" t="s">
        <v>371</v>
      </c>
      <c r="C121" s="87" t="s">
        <v>33</v>
      </c>
      <c r="D121" s="88" t="s">
        <v>372</v>
      </c>
      <c r="E121" s="86" t="s">
        <v>373</v>
      </c>
      <c r="F121" s="51" t="s">
        <v>758</v>
      </c>
      <c r="G121" s="51" t="s">
        <v>23</v>
      </c>
      <c r="H121" s="52"/>
    </row>
    <row r="122" spans="1:8" ht="21" customHeight="1">
      <c r="A122" s="51">
        <v>14</v>
      </c>
      <c r="B122" s="51" t="s">
        <v>339</v>
      </c>
      <c r="C122" s="87" t="s">
        <v>33</v>
      </c>
      <c r="D122" s="88" t="s">
        <v>340</v>
      </c>
      <c r="E122" s="86" t="s">
        <v>341</v>
      </c>
      <c r="F122" s="51" t="s">
        <v>758</v>
      </c>
      <c r="G122" s="51" t="s">
        <v>23</v>
      </c>
      <c r="H122" s="52"/>
    </row>
    <row r="123" spans="1:8" ht="21" customHeight="1">
      <c r="A123" s="51">
        <v>15</v>
      </c>
      <c r="B123" s="95" t="s">
        <v>159</v>
      </c>
      <c r="C123" s="98" t="s">
        <v>19</v>
      </c>
      <c r="D123" s="101" t="s">
        <v>92</v>
      </c>
      <c r="E123" s="104" t="s">
        <v>93</v>
      </c>
      <c r="F123" s="106" t="s">
        <v>22</v>
      </c>
      <c r="G123" s="106" t="s">
        <v>89</v>
      </c>
      <c r="H123" s="52"/>
    </row>
    <row r="124" spans="1:8" ht="21" customHeight="1">
      <c r="A124" s="51">
        <v>16</v>
      </c>
      <c r="B124" s="94" t="s">
        <v>172</v>
      </c>
      <c r="C124" s="97" t="s">
        <v>19</v>
      </c>
      <c r="D124" s="100" t="s">
        <v>122</v>
      </c>
      <c r="E124" s="103" t="s">
        <v>123</v>
      </c>
      <c r="F124" s="106" t="s">
        <v>22</v>
      </c>
      <c r="G124" s="106" t="s">
        <v>23</v>
      </c>
      <c r="H124" s="52"/>
    </row>
    <row r="125" spans="1:8" ht="21" customHeight="1">
      <c r="A125" s="51">
        <v>17</v>
      </c>
      <c r="B125" s="51" t="s">
        <v>304</v>
      </c>
      <c r="C125" s="87" t="s">
        <v>27</v>
      </c>
      <c r="D125" s="88" t="s">
        <v>305</v>
      </c>
      <c r="E125" s="86" t="s">
        <v>86</v>
      </c>
      <c r="F125" s="51" t="s">
        <v>758</v>
      </c>
      <c r="G125" s="51" t="s">
        <v>23</v>
      </c>
      <c r="H125" s="52"/>
    </row>
    <row r="126" spans="1:8" ht="21" customHeight="1">
      <c r="A126" s="51">
        <v>18</v>
      </c>
      <c r="B126" s="94" t="s">
        <v>151</v>
      </c>
      <c r="C126" s="97" t="s">
        <v>19</v>
      </c>
      <c r="D126" s="100" t="s">
        <v>75</v>
      </c>
      <c r="E126" s="103" t="s">
        <v>76</v>
      </c>
      <c r="F126" s="106" t="s">
        <v>22</v>
      </c>
      <c r="G126" s="106" t="s">
        <v>65</v>
      </c>
      <c r="H126" s="52"/>
    </row>
    <row r="127" spans="1:8" ht="21" customHeight="1">
      <c r="A127" s="51">
        <v>19</v>
      </c>
      <c r="B127" s="51" t="s">
        <v>522</v>
      </c>
      <c r="C127" s="87" t="s">
        <v>33</v>
      </c>
      <c r="D127" s="88" t="s">
        <v>523</v>
      </c>
      <c r="E127" s="86" t="s">
        <v>524</v>
      </c>
      <c r="F127" s="51" t="s">
        <v>758</v>
      </c>
      <c r="G127" s="51" t="s">
        <v>23</v>
      </c>
      <c r="H127" s="52"/>
    </row>
    <row r="128" spans="1:8" ht="21" customHeight="1">
      <c r="A128" s="51">
        <v>20</v>
      </c>
      <c r="B128" s="51" t="s">
        <v>608</v>
      </c>
      <c r="C128" s="87" t="s">
        <v>33</v>
      </c>
      <c r="D128" s="88" t="s">
        <v>609</v>
      </c>
      <c r="E128" s="86" t="s">
        <v>610</v>
      </c>
      <c r="F128" s="51" t="s">
        <v>758</v>
      </c>
      <c r="G128" s="51" t="s">
        <v>23</v>
      </c>
      <c r="H128" s="52"/>
    </row>
    <row r="129" spans="1:8" ht="21" customHeight="1">
      <c r="A129" s="51">
        <v>21</v>
      </c>
      <c r="B129" s="94" t="s">
        <v>169</v>
      </c>
      <c r="C129" s="97" t="s">
        <v>19</v>
      </c>
      <c r="D129" s="100" t="s">
        <v>112</v>
      </c>
      <c r="E129" s="103" t="s">
        <v>113</v>
      </c>
      <c r="F129" s="106" t="s">
        <v>22</v>
      </c>
      <c r="G129" s="107" t="s">
        <v>23</v>
      </c>
      <c r="H129" s="52"/>
    </row>
    <row r="130" spans="1:8" ht="21" customHeight="1">
      <c r="A130" s="51">
        <v>22</v>
      </c>
      <c r="B130" s="51" t="s">
        <v>183</v>
      </c>
      <c r="C130" s="87" t="s">
        <v>33</v>
      </c>
      <c r="D130" s="88" t="s">
        <v>184</v>
      </c>
      <c r="E130" s="86" t="s">
        <v>185</v>
      </c>
      <c r="F130" s="51" t="s">
        <v>758</v>
      </c>
      <c r="G130" s="51" t="s">
        <v>23</v>
      </c>
      <c r="H130" s="52"/>
    </row>
    <row r="131" spans="1:8" ht="21" customHeight="1">
      <c r="A131" s="51">
        <v>23</v>
      </c>
      <c r="B131" s="51" t="s">
        <v>257</v>
      </c>
      <c r="C131" s="87" t="s">
        <v>27</v>
      </c>
      <c r="D131" s="88" t="s">
        <v>258</v>
      </c>
      <c r="E131" s="86" t="s">
        <v>259</v>
      </c>
      <c r="F131" s="51" t="s">
        <v>758</v>
      </c>
      <c r="G131" s="51" t="s">
        <v>23</v>
      </c>
      <c r="H131" s="52"/>
    </row>
    <row r="132" spans="1:8" ht="21" customHeight="1">
      <c r="A132" s="51">
        <v>24</v>
      </c>
      <c r="B132" s="51" t="s">
        <v>621</v>
      </c>
      <c r="C132" s="87" t="s">
        <v>27</v>
      </c>
      <c r="D132" s="88" t="s">
        <v>622</v>
      </c>
      <c r="E132" s="86" t="s">
        <v>623</v>
      </c>
      <c r="F132" s="51" t="s">
        <v>758</v>
      </c>
      <c r="G132" s="51" t="s">
        <v>23</v>
      </c>
      <c r="H132" s="52"/>
    </row>
    <row r="133" spans="1:8" ht="21" customHeight="1">
      <c r="A133" s="51">
        <v>25</v>
      </c>
      <c r="B133" s="51" t="s">
        <v>680</v>
      </c>
      <c r="C133" s="87" t="s">
        <v>27</v>
      </c>
      <c r="D133" s="88" t="s">
        <v>681</v>
      </c>
      <c r="E133" s="86" t="s">
        <v>682</v>
      </c>
      <c r="F133" s="51" t="s">
        <v>758</v>
      </c>
      <c r="G133" s="51" t="s">
        <v>23</v>
      </c>
      <c r="H133" s="52"/>
    </row>
    <row r="134" spans="1:8" ht="21" customHeight="1">
      <c r="A134" s="51">
        <v>26</v>
      </c>
      <c r="B134" s="51" t="s">
        <v>415</v>
      </c>
      <c r="C134" s="87" t="s">
        <v>33</v>
      </c>
      <c r="D134" s="88" t="s">
        <v>416</v>
      </c>
      <c r="E134" s="86" t="s">
        <v>417</v>
      </c>
      <c r="F134" s="51" t="s">
        <v>758</v>
      </c>
      <c r="G134" s="51" t="s">
        <v>23</v>
      </c>
      <c r="H134" s="52"/>
    </row>
    <row r="135" spans="1:8" ht="21" customHeight="1">
      <c r="A135" s="110"/>
      <c r="B135" s="110"/>
      <c r="C135" s="108"/>
      <c r="D135" s="108"/>
      <c r="E135" s="108"/>
      <c r="F135" s="110"/>
      <c r="G135" s="110"/>
    </row>
    <row r="136" spans="1:8" ht="21" customHeight="1">
      <c r="F136" s="84"/>
      <c r="G136" s="84"/>
    </row>
    <row r="137" spans="1:8" ht="21" customHeight="1">
      <c r="A137" s="301" t="s">
        <v>761</v>
      </c>
      <c r="B137" s="301"/>
      <c r="C137" s="301"/>
      <c r="D137" s="301"/>
      <c r="E137" s="301"/>
      <c r="F137" s="301"/>
      <c r="G137" s="301"/>
      <c r="H137" s="301"/>
    </row>
    <row r="138" spans="1:8" ht="21" customHeight="1">
      <c r="A138" s="301" t="s">
        <v>764</v>
      </c>
      <c r="B138" s="301"/>
      <c r="C138" s="301"/>
      <c r="D138" s="301"/>
      <c r="E138" s="301"/>
      <c r="F138" s="301"/>
      <c r="G138" s="301"/>
      <c r="H138" s="301"/>
    </row>
    <row r="139" spans="1:8" ht="21" customHeight="1">
      <c r="A139" s="301" t="s">
        <v>771</v>
      </c>
      <c r="B139" s="301"/>
      <c r="C139" s="301"/>
      <c r="D139" s="301"/>
      <c r="E139" s="301"/>
      <c r="F139" s="301"/>
      <c r="G139" s="301"/>
      <c r="H139" s="301"/>
    </row>
    <row r="140" spans="1:8" ht="21" customHeight="1">
      <c r="A140" s="301" t="s">
        <v>772</v>
      </c>
      <c r="B140" s="301"/>
      <c r="C140" s="301"/>
      <c r="D140" s="301"/>
      <c r="E140" s="301"/>
      <c r="F140" s="301"/>
      <c r="G140" s="301"/>
      <c r="H140" s="301"/>
    </row>
    <row r="141" spans="1:8" ht="21" customHeight="1">
      <c r="A141" s="301"/>
      <c r="B141" s="301"/>
      <c r="C141" s="301"/>
      <c r="D141" s="301"/>
      <c r="E141" s="301"/>
      <c r="F141" s="301"/>
      <c r="G141" s="301"/>
      <c r="H141" s="301"/>
    </row>
    <row r="142" spans="1:8" ht="21" customHeight="1">
      <c r="A142" s="45" t="s">
        <v>0</v>
      </c>
      <c r="B142" s="45" t="s">
        <v>1</v>
      </c>
      <c r="C142" s="89" t="s">
        <v>2</v>
      </c>
      <c r="D142" s="90" t="s">
        <v>3</v>
      </c>
      <c r="E142" s="91" t="s">
        <v>4</v>
      </c>
      <c r="F142" s="45" t="s">
        <v>5</v>
      </c>
      <c r="G142" s="45" t="s">
        <v>6</v>
      </c>
      <c r="H142" s="45" t="s">
        <v>779</v>
      </c>
    </row>
    <row r="143" spans="1:8" ht="21" customHeight="1">
      <c r="A143" s="51">
        <v>1</v>
      </c>
      <c r="B143" s="94" t="s">
        <v>143</v>
      </c>
      <c r="C143" s="97" t="s">
        <v>19</v>
      </c>
      <c r="D143" s="100" t="s">
        <v>56</v>
      </c>
      <c r="E143" s="103" t="s">
        <v>57</v>
      </c>
      <c r="F143" s="106" t="s">
        <v>22</v>
      </c>
      <c r="G143" s="106" t="s">
        <v>23</v>
      </c>
      <c r="H143" s="52"/>
    </row>
    <row r="144" spans="1:8" ht="21" customHeight="1">
      <c r="A144" s="51">
        <v>2</v>
      </c>
      <c r="B144" s="51" t="s">
        <v>584</v>
      </c>
      <c r="C144" s="87" t="s">
        <v>33</v>
      </c>
      <c r="D144" s="88" t="s">
        <v>585</v>
      </c>
      <c r="E144" s="86" t="s">
        <v>586</v>
      </c>
      <c r="F144" s="51" t="s">
        <v>758</v>
      </c>
      <c r="G144" s="51" t="s">
        <v>23</v>
      </c>
      <c r="H144" s="52"/>
    </row>
    <row r="145" spans="1:8" ht="21" customHeight="1">
      <c r="A145" s="51">
        <v>3</v>
      </c>
      <c r="B145" s="51" t="s">
        <v>644</v>
      </c>
      <c r="C145" s="87" t="s">
        <v>27</v>
      </c>
      <c r="D145" s="88" t="s">
        <v>645</v>
      </c>
      <c r="E145" s="86" t="s">
        <v>646</v>
      </c>
      <c r="F145" s="51" t="s">
        <v>758</v>
      </c>
      <c r="G145" s="51" t="s">
        <v>23</v>
      </c>
      <c r="H145" s="52"/>
    </row>
    <row r="146" spans="1:8" ht="21" customHeight="1">
      <c r="A146" s="51">
        <v>4</v>
      </c>
      <c r="B146" s="94" t="s">
        <v>170</v>
      </c>
      <c r="C146" s="97" t="s">
        <v>19</v>
      </c>
      <c r="D146" s="100" t="s">
        <v>117</v>
      </c>
      <c r="E146" s="103" t="s">
        <v>118</v>
      </c>
      <c r="F146" s="106" t="s">
        <v>22</v>
      </c>
      <c r="G146" s="106" t="s">
        <v>116</v>
      </c>
      <c r="H146" s="52"/>
    </row>
    <row r="147" spans="1:8" ht="21" customHeight="1">
      <c r="A147" s="51">
        <v>5</v>
      </c>
      <c r="B147" s="51" t="s">
        <v>494</v>
      </c>
      <c r="C147" s="87" t="s">
        <v>33</v>
      </c>
      <c r="D147" s="88" t="s">
        <v>495</v>
      </c>
      <c r="E147" s="86" t="s">
        <v>496</v>
      </c>
      <c r="F147" s="51" t="s">
        <v>758</v>
      </c>
      <c r="G147" s="51" t="s">
        <v>23</v>
      </c>
      <c r="H147" s="52"/>
    </row>
    <row r="148" spans="1:8" ht="21" customHeight="1">
      <c r="A148" s="51">
        <v>6</v>
      </c>
      <c r="B148" s="51" t="s">
        <v>301</v>
      </c>
      <c r="C148" s="87" t="s">
        <v>33</v>
      </c>
      <c r="D148" s="88" t="s">
        <v>302</v>
      </c>
      <c r="E148" s="86" t="s">
        <v>303</v>
      </c>
      <c r="F148" s="51" t="s">
        <v>758</v>
      </c>
      <c r="G148" s="51" t="s">
        <v>23</v>
      </c>
      <c r="H148" s="52"/>
    </row>
    <row r="149" spans="1:8" ht="21" customHeight="1">
      <c r="A149" s="51">
        <v>7</v>
      </c>
      <c r="B149" s="51" t="s">
        <v>457</v>
      </c>
      <c r="C149" s="87" t="s">
        <v>33</v>
      </c>
      <c r="D149" s="88" t="s">
        <v>458</v>
      </c>
      <c r="E149" s="86" t="s">
        <v>459</v>
      </c>
      <c r="F149" s="51" t="s">
        <v>758</v>
      </c>
      <c r="G149" s="51" t="s">
        <v>23</v>
      </c>
      <c r="H149" s="52"/>
    </row>
    <row r="150" spans="1:8" ht="21" customHeight="1">
      <c r="A150" s="51">
        <v>8</v>
      </c>
      <c r="B150" s="94" t="s">
        <v>780</v>
      </c>
      <c r="C150" s="97" t="s">
        <v>24</v>
      </c>
      <c r="D150" s="100" t="s">
        <v>759</v>
      </c>
      <c r="E150" s="103" t="s">
        <v>760</v>
      </c>
      <c r="F150" s="106" t="s">
        <v>22</v>
      </c>
      <c r="G150" s="106" t="s">
        <v>116</v>
      </c>
      <c r="H150" s="52"/>
    </row>
    <row r="151" spans="1:8" ht="21" customHeight="1">
      <c r="A151" s="51">
        <v>9</v>
      </c>
      <c r="B151" s="51" t="s">
        <v>330</v>
      </c>
      <c r="C151" s="87" t="s">
        <v>33</v>
      </c>
      <c r="D151" s="88" t="s">
        <v>331</v>
      </c>
      <c r="E151" s="86" t="s">
        <v>332</v>
      </c>
      <c r="F151" s="51" t="s">
        <v>758</v>
      </c>
      <c r="G151" s="51" t="s">
        <v>23</v>
      </c>
      <c r="H151" s="52"/>
    </row>
    <row r="152" spans="1:8" ht="21" customHeight="1">
      <c r="A152" s="51">
        <v>10</v>
      </c>
      <c r="B152" s="51" t="s">
        <v>513</v>
      </c>
      <c r="C152" s="87" t="s">
        <v>33</v>
      </c>
      <c r="D152" s="88" t="s">
        <v>514</v>
      </c>
      <c r="E152" s="86" t="s">
        <v>515</v>
      </c>
      <c r="F152" s="51" t="s">
        <v>758</v>
      </c>
      <c r="G152" s="51" t="s">
        <v>23</v>
      </c>
      <c r="H152" s="52"/>
    </row>
    <row r="153" spans="1:8" ht="21" customHeight="1">
      <c r="A153" s="51">
        <v>11</v>
      </c>
      <c r="B153" s="51" t="s">
        <v>470</v>
      </c>
      <c r="C153" s="87" t="s">
        <v>27</v>
      </c>
      <c r="D153" s="88" t="s">
        <v>472</v>
      </c>
      <c r="E153" s="86" t="s">
        <v>473</v>
      </c>
      <c r="F153" s="51" t="s">
        <v>758</v>
      </c>
      <c r="G153" s="51" t="s">
        <v>23</v>
      </c>
      <c r="H153" s="52"/>
    </row>
    <row r="154" spans="1:8" ht="21" customHeight="1">
      <c r="A154" s="51">
        <v>12</v>
      </c>
      <c r="B154" s="51" t="s">
        <v>703</v>
      </c>
      <c r="C154" s="87" t="s">
        <v>33</v>
      </c>
      <c r="D154" s="88" t="s">
        <v>704</v>
      </c>
      <c r="E154" s="86" t="s">
        <v>705</v>
      </c>
      <c r="F154" s="51" t="s">
        <v>758</v>
      </c>
      <c r="G154" s="51" t="s">
        <v>23</v>
      </c>
      <c r="H154" s="52"/>
    </row>
    <row r="155" spans="1:8" ht="21" customHeight="1">
      <c r="A155" s="51">
        <v>13</v>
      </c>
      <c r="B155" s="51" t="s">
        <v>311</v>
      </c>
      <c r="C155" s="87" t="s">
        <v>33</v>
      </c>
      <c r="D155" s="88" t="s">
        <v>312</v>
      </c>
      <c r="E155" s="86" t="s">
        <v>313</v>
      </c>
      <c r="F155" s="51" t="s">
        <v>758</v>
      </c>
      <c r="G155" s="51" t="s">
        <v>23</v>
      </c>
      <c r="H155" s="52"/>
    </row>
    <row r="156" spans="1:8" ht="21" customHeight="1">
      <c r="A156" s="51">
        <v>14</v>
      </c>
      <c r="B156" s="51" t="s">
        <v>510</v>
      </c>
      <c r="C156" s="87" t="s">
        <v>33</v>
      </c>
      <c r="D156" s="88" t="s">
        <v>511</v>
      </c>
      <c r="E156" s="86" t="s">
        <v>512</v>
      </c>
      <c r="F156" s="51" t="s">
        <v>758</v>
      </c>
      <c r="G156" s="51" t="s">
        <v>23</v>
      </c>
      <c r="H156" s="52"/>
    </row>
    <row r="157" spans="1:8" ht="21" customHeight="1">
      <c r="A157" s="51">
        <v>15</v>
      </c>
      <c r="B157" s="51" t="s">
        <v>490</v>
      </c>
      <c r="C157" s="87" t="s">
        <v>33</v>
      </c>
      <c r="D157" s="88" t="s">
        <v>491</v>
      </c>
      <c r="E157" s="86" t="s">
        <v>492</v>
      </c>
      <c r="F157" s="51" t="s">
        <v>758</v>
      </c>
      <c r="G157" s="51" t="s">
        <v>23</v>
      </c>
      <c r="H157" s="52"/>
    </row>
    <row r="158" spans="1:8" ht="21" customHeight="1">
      <c r="A158" s="51">
        <v>16</v>
      </c>
      <c r="B158" s="94" t="s">
        <v>135</v>
      </c>
      <c r="C158" s="97" t="s">
        <v>27</v>
      </c>
      <c r="D158" s="100" t="s">
        <v>37</v>
      </c>
      <c r="E158" s="103" t="s">
        <v>38</v>
      </c>
      <c r="F158" s="106" t="s">
        <v>22</v>
      </c>
      <c r="G158" s="106" t="s">
        <v>39</v>
      </c>
      <c r="H158" s="52"/>
    </row>
    <row r="159" spans="1:8" ht="21" customHeight="1">
      <c r="A159" s="51">
        <v>17</v>
      </c>
      <c r="B159" s="95" t="s">
        <v>167</v>
      </c>
      <c r="C159" s="98" t="s">
        <v>19</v>
      </c>
      <c r="D159" s="101" t="s">
        <v>108</v>
      </c>
      <c r="E159" s="104" t="s">
        <v>109</v>
      </c>
      <c r="F159" s="106" t="s">
        <v>22</v>
      </c>
      <c r="G159" s="107" t="s">
        <v>65</v>
      </c>
      <c r="H159" s="52"/>
    </row>
    <row r="160" spans="1:8" ht="21" customHeight="1">
      <c r="A160" s="51">
        <v>18</v>
      </c>
      <c r="B160" s="51" t="s">
        <v>483</v>
      </c>
      <c r="C160" s="87" t="s">
        <v>27</v>
      </c>
      <c r="D160" s="88" t="s">
        <v>484</v>
      </c>
      <c r="E160" s="86" t="s">
        <v>485</v>
      </c>
      <c r="F160" s="51" t="s">
        <v>758</v>
      </c>
      <c r="G160" s="51" t="s">
        <v>23</v>
      </c>
      <c r="H160" s="52"/>
    </row>
    <row r="161" spans="1:8" ht="21" customHeight="1">
      <c r="A161" s="51">
        <v>19</v>
      </c>
      <c r="B161" s="94" t="s">
        <v>150</v>
      </c>
      <c r="C161" s="98" t="s">
        <v>27</v>
      </c>
      <c r="D161" s="100" t="s">
        <v>73</v>
      </c>
      <c r="E161" s="103" t="s">
        <v>74</v>
      </c>
      <c r="F161" s="106" t="s">
        <v>22</v>
      </c>
      <c r="G161" s="106" t="s">
        <v>65</v>
      </c>
      <c r="H161" s="52"/>
    </row>
    <row r="162" spans="1:8" ht="21" customHeight="1">
      <c r="A162" s="51">
        <v>20</v>
      </c>
      <c r="B162" s="51" t="s">
        <v>436</v>
      </c>
      <c r="C162" s="87" t="s">
        <v>27</v>
      </c>
      <c r="D162" s="88" t="s">
        <v>437</v>
      </c>
      <c r="E162" s="86" t="s">
        <v>438</v>
      </c>
      <c r="F162" s="51" t="s">
        <v>758</v>
      </c>
      <c r="G162" s="51" t="s">
        <v>23</v>
      </c>
      <c r="H162" s="52"/>
    </row>
    <row r="163" spans="1:8" ht="21" customHeight="1">
      <c r="A163" s="51">
        <v>21</v>
      </c>
      <c r="B163" s="51" t="s">
        <v>467</v>
      </c>
      <c r="C163" s="87" t="s">
        <v>33</v>
      </c>
      <c r="D163" s="88" t="s">
        <v>468</v>
      </c>
      <c r="E163" s="86" t="s">
        <v>469</v>
      </c>
      <c r="F163" s="51" t="s">
        <v>758</v>
      </c>
      <c r="G163" s="51" t="s">
        <v>23</v>
      </c>
      <c r="H163" s="52"/>
    </row>
    <row r="164" spans="1:8" ht="21" customHeight="1">
      <c r="A164" s="51">
        <v>22</v>
      </c>
      <c r="B164" s="51" t="s">
        <v>411</v>
      </c>
      <c r="C164" s="87" t="s">
        <v>27</v>
      </c>
      <c r="D164" s="88" t="s">
        <v>412</v>
      </c>
      <c r="E164" s="86" t="s">
        <v>413</v>
      </c>
      <c r="F164" s="51" t="s">
        <v>758</v>
      </c>
      <c r="G164" s="51" t="s">
        <v>23</v>
      </c>
      <c r="H164" s="52"/>
    </row>
    <row r="165" spans="1:8" ht="21" customHeight="1">
      <c r="A165" s="51">
        <v>23</v>
      </c>
      <c r="B165" s="51" t="s">
        <v>360</v>
      </c>
      <c r="C165" s="87" t="s">
        <v>33</v>
      </c>
      <c r="D165" s="88" t="s">
        <v>361</v>
      </c>
      <c r="E165" s="86" t="s">
        <v>362</v>
      </c>
      <c r="F165" s="51" t="s">
        <v>758</v>
      </c>
      <c r="G165" s="51" t="s">
        <v>23</v>
      </c>
      <c r="H165" s="52"/>
    </row>
    <row r="166" spans="1:8" ht="21" customHeight="1">
      <c r="A166" s="51">
        <v>24</v>
      </c>
      <c r="B166" s="94" t="s">
        <v>166</v>
      </c>
      <c r="C166" s="97" t="s">
        <v>19</v>
      </c>
      <c r="D166" s="100" t="s">
        <v>106</v>
      </c>
      <c r="E166" s="103" t="s">
        <v>107</v>
      </c>
      <c r="F166" s="106" t="s">
        <v>22</v>
      </c>
      <c r="G166" s="107" t="s">
        <v>23</v>
      </c>
      <c r="H166" s="52"/>
    </row>
    <row r="167" spans="1:8" ht="21" customHeight="1">
      <c r="A167" s="51">
        <v>25</v>
      </c>
      <c r="B167" s="51" t="s">
        <v>286</v>
      </c>
      <c r="C167" s="87" t="s">
        <v>27</v>
      </c>
      <c r="D167" s="88" t="s">
        <v>287</v>
      </c>
      <c r="E167" s="86" t="s">
        <v>288</v>
      </c>
      <c r="F167" s="51" t="s">
        <v>758</v>
      </c>
      <c r="G167" s="51" t="s">
        <v>23</v>
      </c>
      <c r="H167" s="52"/>
    </row>
    <row r="168" spans="1:8" ht="21" customHeight="1">
      <c r="A168" s="51">
        <v>26</v>
      </c>
      <c r="B168" s="94" t="s">
        <v>163</v>
      </c>
      <c r="C168" s="97" t="s">
        <v>24</v>
      </c>
      <c r="D168" s="100" t="s">
        <v>100</v>
      </c>
      <c r="E168" s="103" t="s">
        <v>101</v>
      </c>
      <c r="F168" s="106" t="s">
        <v>22</v>
      </c>
      <c r="G168" s="107" t="s">
        <v>23</v>
      </c>
      <c r="H168" s="52"/>
    </row>
    <row r="169" spans="1:8" ht="21" customHeight="1">
      <c r="A169" s="110"/>
      <c r="B169" s="112"/>
      <c r="C169" s="113"/>
      <c r="D169" s="113"/>
      <c r="E169" s="113"/>
      <c r="F169" s="114"/>
      <c r="G169" s="120"/>
    </row>
    <row r="170" spans="1:8" ht="21" customHeight="1">
      <c r="B170" s="115"/>
      <c r="C170" s="13"/>
      <c r="D170" s="13"/>
      <c r="E170" s="13"/>
      <c r="F170" s="116"/>
      <c r="G170" s="121"/>
    </row>
    <row r="171" spans="1:8" ht="21" customHeight="1">
      <c r="A171" s="301" t="s">
        <v>761</v>
      </c>
      <c r="B171" s="301"/>
      <c r="C171" s="301"/>
      <c r="D171" s="301"/>
      <c r="E171" s="301"/>
      <c r="F171" s="301"/>
      <c r="G171" s="301"/>
      <c r="H171" s="301"/>
    </row>
    <row r="172" spans="1:8" ht="21" customHeight="1">
      <c r="A172" s="301" t="s">
        <v>764</v>
      </c>
      <c r="B172" s="301"/>
      <c r="C172" s="301"/>
      <c r="D172" s="301"/>
      <c r="E172" s="301"/>
      <c r="F172" s="301"/>
      <c r="G172" s="301"/>
      <c r="H172" s="301"/>
    </row>
    <row r="173" spans="1:8" ht="21" customHeight="1">
      <c r="A173" s="301" t="s">
        <v>773</v>
      </c>
      <c r="B173" s="301"/>
      <c r="C173" s="301"/>
      <c r="D173" s="301"/>
      <c r="E173" s="301"/>
      <c r="F173" s="301"/>
      <c r="G173" s="301"/>
      <c r="H173" s="301"/>
    </row>
    <row r="174" spans="1:8" ht="21" customHeight="1">
      <c r="A174" s="301" t="s">
        <v>774</v>
      </c>
      <c r="B174" s="301"/>
      <c r="C174" s="301"/>
      <c r="D174" s="301"/>
      <c r="E174" s="301"/>
      <c r="F174" s="301"/>
      <c r="G174" s="301"/>
      <c r="H174" s="301"/>
    </row>
    <row r="175" spans="1:8" ht="21" customHeight="1">
      <c r="A175" s="301"/>
      <c r="B175" s="301"/>
      <c r="C175" s="301"/>
      <c r="D175" s="301"/>
      <c r="E175" s="301"/>
      <c r="F175" s="301"/>
      <c r="G175" s="301"/>
      <c r="H175" s="301"/>
    </row>
    <row r="176" spans="1:8" ht="21" customHeight="1">
      <c r="A176" s="45" t="s">
        <v>0</v>
      </c>
      <c r="B176" s="45" t="s">
        <v>1</v>
      </c>
      <c r="C176" s="89" t="s">
        <v>2</v>
      </c>
      <c r="D176" s="90" t="s">
        <v>3</v>
      </c>
      <c r="E176" s="91" t="s">
        <v>4</v>
      </c>
      <c r="F176" s="45" t="s">
        <v>5</v>
      </c>
      <c r="G176" s="45" t="s">
        <v>6</v>
      </c>
      <c r="H176" s="45" t="s">
        <v>779</v>
      </c>
    </row>
    <row r="177" spans="1:8" ht="21" customHeight="1">
      <c r="A177" s="51">
        <v>1</v>
      </c>
      <c r="B177" s="51" t="s">
        <v>752</v>
      </c>
      <c r="C177" s="87" t="s">
        <v>27</v>
      </c>
      <c r="D177" s="88" t="s">
        <v>753</v>
      </c>
      <c r="E177" s="86" t="s">
        <v>725</v>
      </c>
      <c r="F177" s="51" t="s">
        <v>758</v>
      </c>
      <c r="G177" s="51" t="s">
        <v>23</v>
      </c>
      <c r="H177" s="52"/>
    </row>
    <row r="178" spans="1:8" ht="21" customHeight="1">
      <c r="A178" s="51">
        <v>2</v>
      </c>
      <c r="B178" s="51" t="s">
        <v>212</v>
      </c>
      <c r="C178" s="87" t="s">
        <v>33</v>
      </c>
      <c r="D178" s="88" t="s">
        <v>213</v>
      </c>
      <c r="E178" s="86" t="s">
        <v>214</v>
      </c>
      <c r="F178" s="51" t="s">
        <v>758</v>
      </c>
      <c r="G178" s="51" t="s">
        <v>23</v>
      </c>
      <c r="H178" s="52"/>
    </row>
    <row r="179" spans="1:8" ht="21" customHeight="1">
      <c r="A179" s="51">
        <v>3</v>
      </c>
      <c r="B179" s="51" t="s">
        <v>755</v>
      </c>
      <c r="C179" s="87" t="s">
        <v>33</v>
      </c>
      <c r="D179" s="88" t="s">
        <v>756</v>
      </c>
      <c r="E179" s="86" t="s">
        <v>757</v>
      </c>
      <c r="F179" s="51" t="s">
        <v>758</v>
      </c>
      <c r="G179" s="51" t="s">
        <v>23</v>
      </c>
      <c r="H179" s="52"/>
    </row>
    <row r="180" spans="1:8" ht="21" customHeight="1">
      <c r="A180" s="51">
        <v>4</v>
      </c>
      <c r="B180" s="51" t="s">
        <v>631</v>
      </c>
      <c r="C180" s="87" t="s">
        <v>33</v>
      </c>
      <c r="D180" s="88" t="s">
        <v>632</v>
      </c>
      <c r="E180" s="86" t="s">
        <v>633</v>
      </c>
      <c r="F180" s="51" t="s">
        <v>758</v>
      </c>
      <c r="G180" s="51" t="s">
        <v>23</v>
      </c>
      <c r="H180" s="52"/>
    </row>
    <row r="181" spans="1:8" ht="21" customHeight="1">
      <c r="A181" s="51">
        <v>5</v>
      </c>
      <c r="B181" s="94" t="s">
        <v>132</v>
      </c>
      <c r="C181" s="97" t="s">
        <v>27</v>
      </c>
      <c r="D181" s="100" t="s">
        <v>28</v>
      </c>
      <c r="E181" s="103" t="s">
        <v>29</v>
      </c>
      <c r="F181" s="106" t="s">
        <v>22</v>
      </c>
      <c r="G181" s="106" t="s">
        <v>30</v>
      </c>
      <c r="H181" s="52"/>
    </row>
    <row r="182" spans="1:8" ht="21" customHeight="1">
      <c r="A182" s="51">
        <v>6</v>
      </c>
      <c r="B182" s="51" t="s">
        <v>333</v>
      </c>
      <c r="C182" s="87" t="s">
        <v>33</v>
      </c>
      <c r="D182" s="88" t="s">
        <v>334</v>
      </c>
      <c r="E182" s="86" t="s">
        <v>335</v>
      </c>
      <c r="F182" s="51" t="s">
        <v>758</v>
      </c>
      <c r="G182" s="51" t="s">
        <v>23</v>
      </c>
      <c r="H182" s="52"/>
    </row>
    <row r="183" spans="1:8" ht="21" customHeight="1">
      <c r="A183" s="51">
        <v>7</v>
      </c>
      <c r="B183" s="51" t="s">
        <v>307</v>
      </c>
      <c r="C183" s="87" t="s">
        <v>27</v>
      </c>
      <c r="D183" s="88" t="s">
        <v>308</v>
      </c>
      <c r="E183" s="86" t="s">
        <v>309</v>
      </c>
      <c r="F183" s="51" t="s">
        <v>758</v>
      </c>
      <c r="G183" s="51" t="s">
        <v>23</v>
      </c>
      <c r="H183" s="52"/>
    </row>
    <row r="184" spans="1:8" ht="21" customHeight="1">
      <c r="A184" s="51">
        <v>8</v>
      </c>
      <c r="B184" s="51" t="s">
        <v>481</v>
      </c>
      <c r="C184" s="87" t="s">
        <v>27</v>
      </c>
      <c r="D184" s="88" t="s">
        <v>308</v>
      </c>
      <c r="E184" s="86" t="s">
        <v>482</v>
      </c>
      <c r="F184" s="51" t="s">
        <v>758</v>
      </c>
      <c r="G184" s="51" t="s">
        <v>23</v>
      </c>
      <c r="H184" s="52"/>
    </row>
    <row r="185" spans="1:8" ht="21" customHeight="1">
      <c r="A185" s="51">
        <v>9</v>
      </c>
      <c r="B185" s="94" t="s">
        <v>152</v>
      </c>
      <c r="C185" s="97" t="s">
        <v>27</v>
      </c>
      <c r="D185" s="100" t="s">
        <v>77</v>
      </c>
      <c r="E185" s="103" t="s">
        <v>78</v>
      </c>
      <c r="F185" s="106" t="s">
        <v>22</v>
      </c>
      <c r="G185" s="106" t="s">
        <v>65</v>
      </c>
      <c r="H185" s="52"/>
    </row>
    <row r="186" spans="1:8" ht="21" customHeight="1">
      <c r="A186" s="51">
        <v>10</v>
      </c>
      <c r="B186" s="51" t="s">
        <v>249</v>
      </c>
      <c r="C186" s="87" t="s">
        <v>27</v>
      </c>
      <c r="D186" s="88" t="s">
        <v>250</v>
      </c>
      <c r="E186" s="86" t="s">
        <v>251</v>
      </c>
      <c r="F186" s="51" t="s">
        <v>758</v>
      </c>
      <c r="G186" s="51" t="s">
        <v>23</v>
      </c>
      <c r="H186" s="52"/>
    </row>
    <row r="187" spans="1:8" ht="21" customHeight="1">
      <c r="A187" s="51">
        <v>11</v>
      </c>
      <c r="B187" s="94" t="s">
        <v>174</v>
      </c>
      <c r="C187" s="98" t="s">
        <v>19</v>
      </c>
      <c r="D187" s="100" t="s">
        <v>126</v>
      </c>
      <c r="E187" s="103" t="s">
        <v>127</v>
      </c>
      <c r="F187" s="106" t="s">
        <v>22</v>
      </c>
      <c r="G187" s="106" t="s">
        <v>68</v>
      </c>
      <c r="H187" s="52"/>
    </row>
    <row r="188" spans="1:8" ht="21" customHeight="1">
      <c r="A188" s="51">
        <v>12</v>
      </c>
      <c r="B188" s="51" t="s">
        <v>562</v>
      </c>
      <c r="C188" s="87" t="s">
        <v>33</v>
      </c>
      <c r="D188" s="88" t="s">
        <v>126</v>
      </c>
      <c r="E188" s="86" t="s">
        <v>563</v>
      </c>
      <c r="F188" s="51" t="s">
        <v>758</v>
      </c>
      <c r="G188" s="51" t="s">
        <v>23</v>
      </c>
      <c r="H188" s="52"/>
    </row>
    <row r="189" spans="1:8" ht="21" customHeight="1">
      <c r="A189" s="51">
        <v>13</v>
      </c>
      <c r="B189" s="51" t="s">
        <v>290</v>
      </c>
      <c r="C189" s="87" t="s">
        <v>33</v>
      </c>
      <c r="D189" s="88" t="s">
        <v>126</v>
      </c>
      <c r="E189" s="86" t="s">
        <v>291</v>
      </c>
      <c r="F189" s="51" t="s">
        <v>758</v>
      </c>
      <c r="G189" s="51" t="s">
        <v>23</v>
      </c>
      <c r="H189" s="52"/>
    </row>
    <row r="190" spans="1:8" ht="21" customHeight="1">
      <c r="A190" s="51">
        <v>14</v>
      </c>
      <c r="B190" s="51" t="s">
        <v>400</v>
      </c>
      <c r="C190" s="87" t="s">
        <v>27</v>
      </c>
      <c r="D190" s="88" t="s">
        <v>402</v>
      </c>
      <c r="E190" s="86" t="s">
        <v>403</v>
      </c>
      <c r="F190" s="51" t="s">
        <v>758</v>
      </c>
      <c r="G190" s="51" t="s">
        <v>23</v>
      </c>
      <c r="H190" s="52"/>
    </row>
    <row r="191" spans="1:8" ht="21" customHeight="1">
      <c r="A191" s="51">
        <v>15</v>
      </c>
      <c r="B191" s="51" t="s">
        <v>297</v>
      </c>
      <c r="C191" s="87" t="s">
        <v>27</v>
      </c>
      <c r="D191" s="88" t="s">
        <v>298</v>
      </c>
      <c r="E191" s="86" t="s">
        <v>299</v>
      </c>
      <c r="F191" s="51" t="s">
        <v>758</v>
      </c>
      <c r="G191" s="51" t="s">
        <v>23</v>
      </c>
      <c r="H191" s="52"/>
    </row>
    <row r="192" spans="1:8" ht="21" customHeight="1">
      <c r="A192" s="51">
        <v>16</v>
      </c>
      <c r="B192" s="51" t="s">
        <v>497</v>
      </c>
      <c r="C192" s="87" t="s">
        <v>27</v>
      </c>
      <c r="D192" s="88" t="s">
        <v>498</v>
      </c>
      <c r="E192" s="86" t="s">
        <v>499</v>
      </c>
      <c r="F192" s="51" t="s">
        <v>758</v>
      </c>
      <c r="G192" s="51" t="s">
        <v>23</v>
      </c>
      <c r="H192" s="52"/>
    </row>
    <row r="193" spans="1:8" ht="21" customHeight="1">
      <c r="A193" s="51">
        <v>17</v>
      </c>
      <c r="B193" s="94" t="s">
        <v>164</v>
      </c>
      <c r="C193" s="97" t="s">
        <v>24</v>
      </c>
      <c r="D193" s="100" t="s">
        <v>102</v>
      </c>
      <c r="E193" s="103" t="s">
        <v>103</v>
      </c>
      <c r="F193" s="106" t="s">
        <v>22</v>
      </c>
      <c r="G193" s="107" t="s">
        <v>23</v>
      </c>
      <c r="H193" s="52"/>
    </row>
    <row r="194" spans="1:8" ht="21" customHeight="1">
      <c r="A194" s="51">
        <v>18</v>
      </c>
      <c r="B194" s="51" t="s">
        <v>634</v>
      </c>
      <c r="C194" s="87" t="s">
        <v>33</v>
      </c>
      <c r="D194" s="88" t="s">
        <v>635</v>
      </c>
      <c r="E194" s="86" t="s">
        <v>636</v>
      </c>
      <c r="F194" s="51" t="s">
        <v>758</v>
      </c>
      <c r="G194" s="51" t="s">
        <v>23</v>
      </c>
      <c r="H194" s="52"/>
    </row>
    <row r="195" spans="1:8" ht="21" customHeight="1">
      <c r="A195" s="51">
        <v>19</v>
      </c>
      <c r="B195" s="51" t="s">
        <v>405</v>
      </c>
      <c r="C195" s="87" t="s">
        <v>33</v>
      </c>
      <c r="D195" s="88" t="s">
        <v>406</v>
      </c>
      <c r="E195" s="86" t="s">
        <v>407</v>
      </c>
      <c r="F195" s="51" t="s">
        <v>758</v>
      </c>
      <c r="G195" s="51" t="s">
        <v>23</v>
      </c>
      <c r="H195" s="52"/>
    </row>
    <row r="196" spans="1:8" ht="21" customHeight="1">
      <c r="A196" s="51">
        <v>20</v>
      </c>
      <c r="B196" s="51" t="s">
        <v>731</v>
      </c>
      <c r="C196" s="87" t="s">
        <v>27</v>
      </c>
      <c r="D196" s="88" t="s">
        <v>732</v>
      </c>
      <c r="E196" s="86" t="s">
        <v>733</v>
      </c>
      <c r="F196" s="51" t="s">
        <v>758</v>
      </c>
      <c r="G196" s="51" t="s">
        <v>23</v>
      </c>
      <c r="H196" s="52"/>
    </row>
    <row r="197" spans="1:8" ht="21" customHeight="1">
      <c r="A197" s="51">
        <v>21</v>
      </c>
      <c r="B197" s="51" t="s">
        <v>322</v>
      </c>
      <c r="C197" s="87" t="s">
        <v>27</v>
      </c>
      <c r="D197" s="88" t="s">
        <v>323</v>
      </c>
      <c r="E197" s="86" t="s">
        <v>324</v>
      </c>
      <c r="F197" s="51" t="s">
        <v>758</v>
      </c>
      <c r="G197" s="51" t="s">
        <v>23</v>
      </c>
      <c r="H197" s="52"/>
    </row>
    <row r="198" spans="1:8" ht="21" customHeight="1">
      <c r="A198" s="51">
        <v>22</v>
      </c>
      <c r="B198" s="51" t="s">
        <v>628</v>
      </c>
      <c r="C198" s="87" t="s">
        <v>27</v>
      </c>
      <c r="D198" s="88" t="s">
        <v>629</v>
      </c>
      <c r="E198" s="86" t="s">
        <v>630</v>
      </c>
      <c r="F198" s="51" t="s">
        <v>758</v>
      </c>
      <c r="G198" s="51" t="s">
        <v>23</v>
      </c>
      <c r="H198" s="52"/>
    </row>
    <row r="199" spans="1:8" ht="21" customHeight="1">
      <c r="A199" s="51">
        <v>23</v>
      </c>
      <c r="B199" s="51" t="s">
        <v>353</v>
      </c>
      <c r="C199" s="87" t="s">
        <v>27</v>
      </c>
      <c r="D199" s="88" t="s">
        <v>354</v>
      </c>
      <c r="E199" s="86" t="s">
        <v>355</v>
      </c>
      <c r="F199" s="51" t="s">
        <v>758</v>
      </c>
      <c r="G199" s="51" t="s">
        <v>23</v>
      </c>
      <c r="H199" s="52"/>
    </row>
    <row r="200" spans="1:8" ht="21" customHeight="1">
      <c r="A200" s="51">
        <v>24</v>
      </c>
      <c r="B200" s="51" t="s">
        <v>461</v>
      </c>
      <c r="C200" s="87" t="s">
        <v>33</v>
      </c>
      <c r="D200" s="88" t="s">
        <v>462</v>
      </c>
      <c r="E200" s="86" t="s">
        <v>463</v>
      </c>
      <c r="F200" s="51" t="s">
        <v>758</v>
      </c>
      <c r="G200" s="51" t="s">
        <v>23</v>
      </c>
      <c r="H200" s="52"/>
    </row>
    <row r="201" spans="1:8" ht="21" customHeight="1">
      <c r="A201" s="51">
        <v>25</v>
      </c>
      <c r="B201" s="51" t="s">
        <v>253</v>
      </c>
      <c r="C201" s="87" t="s">
        <v>33</v>
      </c>
      <c r="D201" s="88" t="s">
        <v>254</v>
      </c>
      <c r="E201" s="86" t="s">
        <v>255</v>
      </c>
      <c r="F201" s="51" t="s">
        <v>758</v>
      </c>
      <c r="G201" s="51" t="s">
        <v>23</v>
      </c>
      <c r="H201" s="52"/>
    </row>
    <row r="202" spans="1:8" ht="21" customHeight="1">
      <c r="A202" s="51">
        <v>26</v>
      </c>
      <c r="B202" s="51" t="s">
        <v>559</v>
      </c>
      <c r="C202" s="87" t="s">
        <v>33</v>
      </c>
      <c r="D202" s="88" t="s">
        <v>560</v>
      </c>
      <c r="E202" s="86" t="s">
        <v>561</v>
      </c>
      <c r="F202" s="51" t="s">
        <v>758</v>
      </c>
      <c r="G202" s="51" t="s">
        <v>23</v>
      </c>
      <c r="H202" s="52"/>
    </row>
    <row r="203" spans="1:8" ht="21" customHeight="1">
      <c r="A203" s="110"/>
      <c r="B203" s="110"/>
      <c r="C203" s="108"/>
      <c r="D203" s="108"/>
      <c r="E203" s="108"/>
      <c r="F203" s="110"/>
      <c r="G203" s="110"/>
    </row>
    <row r="204" spans="1:8" ht="21" customHeight="1">
      <c r="F204" s="84"/>
      <c r="G204" s="84"/>
    </row>
    <row r="205" spans="1:8" ht="21" customHeight="1">
      <c r="A205" s="301" t="s">
        <v>761</v>
      </c>
      <c r="B205" s="301"/>
      <c r="C205" s="301"/>
      <c r="D205" s="301"/>
      <c r="E205" s="301"/>
      <c r="F205" s="301"/>
      <c r="G205" s="301"/>
      <c r="H205" s="301"/>
    </row>
    <row r="206" spans="1:8" ht="21" customHeight="1">
      <c r="A206" s="301" t="s">
        <v>764</v>
      </c>
      <c r="B206" s="301"/>
      <c r="C206" s="301"/>
      <c r="D206" s="301"/>
      <c r="E206" s="301"/>
      <c r="F206" s="301"/>
      <c r="G206" s="301"/>
      <c r="H206" s="301"/>
    </row>
    <row r="207" spans="1:8" ht="21" customHeight="1">
      <c r="A207" s="301" t="s">
        <v>775</v>
      </c>
      <c r="B207" s="301"/>
      <c r="C207" s="301"/>
      <c r="D207" s="301"/>
      <c r="E207" s="301"/>
      <c r="F207" s="301"/>
      <c r="G207" s="301"/>
      <c r="H207" s="301"/>
    </row>
    <row r="208" spans="1:8" ht="21" customHeight="1">
      <c r="A208" s="301" t="s">
        <v>776</v>
      </c>
      <c r="B208" s="301"/>
      <c r="C208" s="301"/>
      <c r="D208" s="301"/>
      <c r="E208" s="301"/>
      <c r="F208" s="301"/>
      <c r="G208" s="301"/>
      <c r="H208" s="301"/>
    </row>
    <row r="209" spans="1:8" ht="21" customHeight="1">
      <c r="A209" s="301"/>
      <c r="B209" s="301"/>
      <c r="C209" s="301"/>
      <c r="D209" s="301"/>
      <c r="E209" s="301"/>
      <c r="F209" s="301"/>
      <c r="G209" s="301"/>
      <c r="H209" s="301"/>
    </row>
    <row r="210" spans="1:8" ht="21" customHeight="1">
      <c r="A210" s="45" t="s">
        <v>0</v>
      </c>
      <c r="B210" s="45" t="s">
        <v>1</v>
      </c>
      <c r="C210" s="89" t="s">
        <v>2</v>
      </c>
      <c r="D210" s="90" t="s">
        <v>3</v>
      </c>
      <c r="E210" s="91" t="s">
        <v>4</v>
      </c>
      <c r="F210" s="45" t="s">
        <v>5</v>
      </c>
      <c r="G210" s="45" t="s">
        <v>6</v>
      </c>
      <c r="H210" s="45" t="s">
        <v>779</v>
      </c>
    </row>
    <row r="211" spans="1:8" ht="21" customHeight="1">
      <c r="A211" s="51">
        <v>1</v>
      </c>
      <c r="B211" s="51" t="s">
        <v>276</v>
      </c>
      <c r="C211" s="87" t="s">
        <v>33</v>
      </c>
      <c r="D211" s="88" t="s">
        <v>277</v>
      </c>
      <c r="E211" s="86" t="s">
        <v>278</v>
      </c>
      <c r="F211" s="51" t="s">
        <v>758</v>
      </c>
      <c r="G211" s="51" t="s">
        <v>23</v>
      </c>
      <c r="H211" s="52"/>
    </row>
    <row r="212" spans="1:8" ht="21" customHeight="1">
      <c r="A212" s="51">
        <v>2</v>
      </c>
      <c r="B212" s="51" t="s">
        <v>540</v>
      </c>
      <c r="C212" s="87" t="s">
        <v>27</v>
      </c>
      <c r="D212" s="88" t="s">
        <v>541</v>
      </c>
      <c r="E212" s="86" t="s">
        <v>542</v>
      </c>
      <c r="F212" s="51" t="s">
        <v>758</v>
      </c>
      <c r="G212" s="51" t="s">
        <v>23</v>
      </c>
      <c r="H212" s="52"/>
    </row>
    <row r="213" spans="1:8" ht="21" customHeight="1">
      <c r="A213" s="51">
        <v>3</v>
      </c>
      <c r="B213" s="51" t="s">
        <v>393</v>
      </c>
      <c r="C213" s="87" t="s">
        <v>33</v>
      </c>
      <c r="D213" s="88" t="s">
        <v>394</v>
      </c>
      <c r="E213" s="86" t="s">
        <v>395</v>
      </c>
      <c r="F213" s="51" t="s">
        <v>758</v>
      </c>
      <c r="G213" s="51" t="s">
        <v>23</v>
      </c>
      <c r="H213" s="52"/>
    </row>
    <row r="214" spans="1:8" ht="21" customHeight="1">
      <c r="A214" s="51">
        <v>4</v>
      </c>
      <c r="B214" s="94" t="s">
        <v>136</v>
      </c>
      <c r="C214" s="97" t="s">
        <v>24</v>
      </c>
      <c r="D214" s="100" t="s">
        <v>40</v>
      </c>
      <c r="E214" s="103" t="s">
        <v>41</v>
      </c>
      <c r="F214" s="106" t="s">
        <v>22</v>
      </c>
      <c r="G214" s="106" t="s">
        <v>23</v>
      </c>
      <c r="H214" s="52"/>
    </row>
    <row r="215" spans="1:8" ht="21" customHeight="1">
      <c r="A215" s="51">
        <v>5</v>
      </c>
      <c r="B215" s="93" t="s">
        <v>238</v>
      </c>
      <c r="C215" s="96" t="s">
        <v>27</v>
      </c>
      <c r="D215" s="99" t="s">
        <v>44</v>
      </c>
      <c r="E215" s="102" t="s">
        <v>239</v>
      </c>
      <c r="F215" s="93" t="s">
        <v>758</v>
      </c>
      <c r="G215" s="93" t="s">
        <v>23</v>
      </c>
      <c r="H215" s="52"/>
    </row>
    <row r="216" spans="1:8" ht="21" customHeight="1">
      <c r="A216" s="51">
        <v>6</v>
      </c>
      <c r="B216" s="14" t="s">
        <v>138</v>
      </c>
      <c r="C216" s="8" t="s">
        <v>24</v>
      </c>
      <c r="D216" s="9" t="s">
        <v>44</v>
      </c>
      <c r="E216" s="10" t="s">
        <v>45</v>
      </c>
      <c r="F216" s="7" t="s">
        <v>22</v>
      </c>
      <c r="G216" s="7" t="s">
        <v>23</v>
      </c>
      <c r="H216" s="52"/>
    </row>
    <row r="217" spans="1:8" ht="21" customHeight="1">
      <c r="A217" s="51">
        <v>7</v>
      </c>
      <c r="B217" s="93" t="s">
        <v>474</v>
      </c>
      <c r="C217" s="96" t="s">
        <v>27</v>
      </c>
      <c r="D217" s="99" t="s">
        <v>44</v>
      </c>
      <c r="E217" s="102" t="s">
        <v>475</v>
      </c>
      <c r="F217" s="93" t="s">
        <v>758</v>
      </c>
      <c r="G217" s="93" t="s">
        <v>23</v>
      </c>
      <c r="H217" s="52"/>
    </row>
    <row r="218" spans="1:8" ht="21" customHeight="1">
      <c r="A218" s="51">
        <v>8</v>
      </c>
      <c r="B218" s="93" t="s">
        <v>742</v>
      </c>
      <c r="C218" s="96" t="s">
        <v>27</v>
      </c>
      <c r="D218" s="99" t="s">
        <v>743</v>
      </c>
      <c r="E218" s="102" t="s">
        <v>744</v>
      </c>
      <c r="F218" s="93" t="s">
        <v>758</v>
      </c>
      <c r="G218" s="93" t="s">
        <v>23</v>
      </c>
      <c r="H218" s="52"/>
    </row>
    <row r="219" spans="1:8" ht="21" customHeight="1">
      <c r="A219" s="51">
        <v>9</v>
      </c>
      <c r="B219" s="14" t="s">
        <v>141</v>
      </c>
      <c r="C219" s="8" t="s">
        <v>24</v>
      </c>
      <c r="D219" s="9" t="s">
        <v>51</v>
      </c>
      <c r="E219" s="10" t="s">
        <v>52</v>
      </c>
      <c r="F219" s="7" t="s">
        <v>22</v>
      </c>
      <c r="G219" s="7" t="s">
        <v>23</v>
      </c>
      <c r="H219" s="52"/>
    </row>
    <row r="220" spans="1:8" ht="21" customHeight="1">
      <c r="A220" s="51">
        <v>10</v>
      </c>
      <c r="B220" s="93" t="s">
        <v>217</v>
      </c>
      <c r="C220" s="96" t="s">
        <v>27</v>
      </c>
      <c r="D220" s="99" t="s">
        <v>218</v>
      </c>
      <c r="E220" s="102" t="s">
        <v>219</v>
      </c>
      <c r="F220" s="93" t="s">
        <v>758</v>
      </c>
      <c r="G220" s="93" t="s">
        <v>23</v>
      </c>
      <c r="H220" s="52"/>
    </row>
    <row r="221" spans="1:8" ht="21" customHeight="1">
      <c r="A221" s="51">
        <v>11</v>
      </c>
      <c r="B221" s="93" t="s">
        <v>572</v>
      </c>
      <c r="C221" s="96" t="s">
        <v>33</v>
      </c>
      <c r="D221" s="99" t="s">
        <v>573</v>
      </c>
      <c r="E221" s="102" t="s">
        <v>574</v>
      </c>
      <c r="F221" s="93" t="s">
        <v>758</v>
      </c>
      <c r="G221" s="93" t="s">
        <v>23</v>
      </c>
      <c r="H221" s="52"/>
    </row>
    <row r="222" spans="1:8" ht="21" customHeight="1">
      <c r="A222" s="51">
        <v>12</v>
      </c>
      <c r="B222" s="93" t="s">
        <v>714</v>
      </c>
      <c r="C222" s="96" t="s">
        <v>33</v>
      </c>
      <c r="D222" s="99" t="s">
        <v>83</v>
      </c>
      <c r="E222" s="102" t="s">
        <v>417</v>
      </c>
      <c r="F222" s="93" t="s">
        <v>758</v>
      </c>
      <c r="G222" s="93" t="s">
        <v>23</v>
      </c>
      <c r="H222" s="52"/>
    </row>
    <row r="223" spans="1:8" ht="21" customHeight="1">
      <c r="A223" s="51">
        <v>13</v>
      </c>
      <c r="B223" s="14" t="s">
        <v>155</v>
      </c>
      <c r="C223" s="30" t="s">
        <v>19</v>
      </c>
      <c r="D223" s="9" t="s">
        <v>83</v>
      </c>
      <c r="E223" s="10" t="s">
        <v>84</v>
      </c>
      <c r="F223" s="7" t="s">
        <v>22</v>
      </c>
      <c r="G223" s="7" t="s">
        <v>65</v>
      </c>
      <c r="H223" s="52"/>
    </row>
    <row r="224" spans="1:8" ht="21" customHeight="1">
      <c r="A224" s="51">
        <v>14</v>
      </c>
      <c r="B224" s="93" t="s">
        <v>615</v>
      </c>
      <c r="C224" s="96" t="s">
        <v>33</v>
      </c>
      <c r="D224" s="99" t="s">
        <v>616</v>
      </c>
      <c r="E224" s="102" t="s">
        <v>617</v>
      </c>
      <c r="F224" s="93" t="s">
        <v>758</v>
      </c>
      <c r="G224" s="93" t="s">
        <v>23</v>
      </c>
      <c r="H224" s="52"/>
    </row>
    <row r="225" spans="1:8" ht="21" customHeight="1">
      <c r="A225" s="51">
        <v>15</v>
      </c>
      <c r="B225" s="93" t="s">
        <v>386</v>
      </c>
      <c r="C225" s="96" t="s">
        <v>33</v>
      </c>
      <c r="D225" s="99" t="s">
        <v>387</v>
      </c>
      <c r="E225" s="102" t="s">
        <v>388</v>
      </c>
      <c r="F225" s="93" t="s">
        <v>758</v>
      </c>
      <c r="G225" s="93" t="s">
        <v>23</v>
      </c>
      <c r="H225" s="52"/>
    </row>
    <row r="226" spans="1:8" ht="21" customHeight="1">
      <c r="A226" s="51">
        <v>16</v>
      </c>
      <c r="B226" s="93" t="s">
        <v>447</v>
      </c>
      <c r="C226" s="96" t="s">
        <v>33</v>
      </c>
      <c r="D226" s="99" t="s">
        <v>448</v>
      </c>
      <c r="E226" s="102" t="s">
        <v>449</v>
      </c>
      <c r="F226" s="93" t="s">
        <v>758</v>
      </c>
      <c r="G226" s="93" t="s">
        <v>23</v>
      </c>
      <c r="H226" s="52"/>
    </row>
    <row r="227" spans="1:8" ht="21" customHeight="1">
      <c r="A227" s="51">
        <v>17</v>
      </c>
      <c r="B227" s="93" t="s">
        <v>533</v>
      </c>
      <c r="C227" s="96" t="s">
        <v>33</v>
      </c>
      <c r="D227" s="99" t="s">
        <v>534</v>
      </c>
      <c r="E227" s="102" t="s">
        <v>535</v>
      </c>
      <c r="F227" s="93" t="s">
        <v>758</v>
      </c>
      <c r="G227" s="93" t="s">
        <v>23</v>
      </c>
      <c r="H227" s="52"/>
    </row>
    <row r="228" spans="1:8" ht="21" customHeight="1">
      <c r="A228" s="51">
        <v>18</v>
      </c>
      <c r="B228" s="93" t="s">
        <v>529</v>
      </c>
      <c r="C228" s="96" t="s">
        <v>33</v>
      </c>
      <c r="D228" s="99" t="s">
        <v>530</v>
      </c>
      <c r="E228" s="102" t="s">
        <v>531</v>
      </c>
      <c r="F228" s="93" t="s">
        <v>758</v>
      </c>
      <c r="G228" s="93" t="s">
        <v>23</v>
      </c>
      <c r="H228" s="52"/>
    </row>
    <row r="229" spans="1:8" ht="21" customHeight="1">
      <c r="A229" s="51">
        <v>19</v>
      </c>
      <c r="B229" s="93" t="s">
        <v>375</v>
      </c>
      <c r="C229" s="96" t="s">
        <v>33</v>
      </c>
      <c r="D229" s="99" t="s">
        <v>376</v>
      </c>
      <c r="E229" s="102" t="s">
        <v>377</v>
      </c>
      <c r="F229" s="93" t="s">
        <v>758</v>
      </c>
      <c r="G229" s="93" t="s">
        <v>23</v>
      </c>
      <c r="H229" s="52"/>
    </row>
    <row r="230" spans="1:8" ht="21" customHeight="1">
      <c r="A230" s="51">
        <v>20</v>
      </c>
      <c r="B230" s="93" t="s">
        <v>588</v>
      </c>
      <c r="C230" s="96" t="s">
        <v>33</v>
      </c>
      <c r="D230" s="99" t="s">
        <v>589</v>
      </c>
      <c r="E230" s="102" t="s">
        <v>590</v>
      </c>
      <c r="F230" s="93" t="s">
        <v>758</v>
      </c>
      <c r="G230" s="93" t="s">
        <v>23</v>
      </c>
      <c r="H230" s="52"/>
    </row>
    <row r="231" spans="1:8" ht="21" customHeight="1">
      <c r="A231" s="51">
        <v>21</v>
      </c>
      <c r="B231" s="93" t="s">
        <v>336</v>
      </c>
      <c r="C231" s="96" t="s">
        <v>33</v>
      </c>
      <c r="D231" s="99" t="s">
        <v>337</v>
      </c>
      <c r="E231" s="102" t="s">
        <v>72</v>
      </c>
      <c r="F231" s="93" t="s">
        <v>758</v>
      </c>
      <c r="G231" s="93" t="s">
        <v>23</v>
      </c>
      <c r="H231" s="52"/>
    </row>
    <row r="232" spans="1:8" ht="21" customHeight="1">
      <c r="A232" s="51">
        <v>22</v>
      </c>
      <c r="B232" s="93" t="s">
        <v>602</v>
      </c>
      <c r="C232" s="96" t="s">
        <v>33</v>
      </c>
      <c r="D232" s="99" t="s">
        <v>337</v>
      </c>
      <c r="E232" s="102" t="s">
        <v>603</v>
      </c>
      <c r="F232" s="93" t="s">
        <v>758</v>
      </c>
      <c r="G232" s="93" t="s">
        <v>23</v>
      </c>
      <c r="H232" s="52"/>
    </row>
    <row r="233" spans="1:8" ht="21" customHeight="1">
      <c r="A233" s="51">
        <v>23</v>
      </c>
      <c r="B233" s="93" t="s">
        <v>670</v>
      </c>
      <c r="C233" s="96" t="s">
        <v>33</v>
      </c>
      <c r="D233" s="99" t="s">
        <v>671</v>
      </c>
      <c r="E233" s="102" t="s">
        <v>672</v>
      </c>
      <c r="F233" s="93" t="s">
        <v>758</v>
      </c>
      <c r="G233" s="93" t="s">
        <v>23</v>
      </c>
      <c r="H233" s="52"/>
    </row>
    <row r="234" spans="1:8" ht="21" customHeight="1">
      <c r="A234" s="51">
        <v>24</v>
      </c>
      <c r="B234" s="93" t="s">
        <v>719</v>
      </c>
      <c r="C234" s="96" t="s">
        <v>27</v>
      </c>
      <c r="D234" s="99" t="s">
        <v>720</v>
      </c>
      <c r="E234" s="102" t="s">
        <v>721</v>
      </c>
      <c r="F234" s="93" t="s">
        <v>758</v>
      </c>
      <c r="G234" s="93" t="s">
        <v>23</v>
      </c>
      <c r="H234" s="52"/>
    </row>
    <row r="235" spans="1:8" ht="21" customHeight="1">
      <c r="A235" s="51">
        <v>25</v>
      </c>
      <c r="B235" s="93" t="s">
        <v>245</v>
      </c>
      <c r="C235" s="96" t="s">
        <v>27</v>
      </c>
      <c r="D235" s="99" t="s">
        <v>246</v>
      </c>
      <c r="E235" s="102" t="s">
        <v>247</v>
      </c>
      <c r="F235" s="93" t="s">
        <v>758</v>
      </c>
      <c r="G235" s="93" t="s">
        <v>23</v>
      </c>
      <c r="H235" s="52"/>
    </row>
    <row r="236" spans="1:8" ht="21" customHeight="1">
      <c r="A236" s="51">
        <v>26</v>
      </c>
      <c r="B236" s="14" t="s">
        <v>130</v>
      </c>
      <c r="C236" s="8" t="s">
        <v>19</v>
      </c>
      <c r="D236" s="9" t="s">
        <v>20</v>
      </c>
      <c r="E236" s="10" t="s">
        <v>21</v>
      </c>
      <c r="F236" s="7" t="s">
        <v>22</v>
      </c>
      <c r="G236" s="7" t="s">
        <v>23</v>
      </c>
      <c r="H236" s="52"/>
    </row>
    <row r="237" spans="1:8" ht="21" customHeight="1">
      <c r="A237" s="110"/>
      <c r="B237" s="115"/>
      <c r="C237" s="13"/>
      <c r="D237" s="13"/>
      <c r="E237" s="13"/>
      <c r="F237" s="116"/>
      <c r="G237" s="116"/>
    </row>
    <row r="238" spans="1:8" ht="21" customHeight="1">
      <c r="B238" s="115"/>
      <c r="C238" s="13"/>
      <c r="D238" s="13"/>
      <c r="E238" s="13"/>
      <c r="F238" s="116"/>
      <c r="G238" s="116"/>
    </row>
    <row r="239" spans="1:8" ht="21" customHeight="1">
      <c r="A239" s="301" t="s">
        <v>761</v>
      </c>
      <c r="B239" s="301"/>
      <c r="C239" s="301"/>
      <c r="D239" s="301"/>
      <c r="E239" s="301"/>
      <c r="F239" s="301"/>
      <c r="G239" s="301"/>
      <c r="H239" s="301"/>
    </row>
    <row r="240" spans="1:8" ht="21" customHeight="1">
      <c r="A240" s="301" t="s">
        <v>764</v>
      </c>
      <c r="B240" s="301"/>
      <c r="C240" s="301"/>
      <c r="D240" s="301"/>
      <c r="E240" s="301"/>
      <c r="F240" s="301"/>
      <c r="G240" s="301"/>
      <c r="H240" s="301"/>
    </row>
    <row r="241" spans="1:8" ht="21" customHeight="1">
      <c r="A241" s="301" t="s">
        <v>777</v>
      </c>
      <c r="B241" s="301"/>
      <c r="C241" s="301"/>
      <c r="D241" s="301"/>
      <c r="E241" s="301"/>
      <c r="F241" s="301"/>
      <c r="G241" s="301"/>
      <c r="H241" s="301"/>
    </row>
    <row r="242" spans="1:8" ht="21" customHeight="1">
      <c r="A242" s="301" t="s">
        <v>778</v>
      </c>
      <c r="B242" s="301"/>
      <c r="C242" s="301"/>
      <c r="D242" s="301"/>
      <c r="E242" s="301"/>
      <c r="F242" s="301"/>
      <c r="G242" s="301"/>
      <c r="H242" s="301"/>
    </row>
    <row r="243" spans="1:8" ht="21" customHeight="1">
      <c r="A243" s="301"/>
      <c r="B243" s="301"/>
      <c r="C243" s="301"/>
      <c r="D243" s="301"/>
      <c r="E243" s="301"/>
      <c r="F243" s="301"/>
      <c r="G243" s="301"/>
      <c r="H243" s="301"/>
    </row>
    <row r="244" spans="1:8" ht="21" customHeight="1">
      <c r="A244" s="45" t="s">
        <v>0</v>
      </c>
      <c r="B244" s="45" t="s">
        <v>1</v>
      </c>
      <c r="C244" s="89" t="s">
        <v>2</v>
      </c>
      <c r="D244" s="90" t="s">
        <v>3</v>
      </c>
      <c r="E244" s="91" t="s">
        <v>4</v>
      </c>
      <c r="F244" s="45" t="s">
        <v>5</v>
      </c>
      <c r="G244" s="45" t="s">
        <v>6</v>
      </c>
      <c r="H244" s="45" t="s">
        <v>779</v>
      </c>
    </row>
    <row r="245" spans="1:8" ht="21" customHeight="1">
      <c r="A245" s="51">
        <v>1</v>
      </c>
      <c r="B245" s="14" t="s">
        <v>140</v>
      </c>
      <c r="C245" s="8" t="s">
        <v>24</v>
      </c>
      <c r="D245" s="9" t="s">
        <v>48</v>
      </c>
      <c r="E245" s="10" t="s">
        <v>49</v>
      </c>
      <c r="F245" s="7" t="s">
        <v>22</v>
      </c>
      <c r="G245" s="7" t="s">
        <v>50</v>
      </c>
      <c r="H245" s="52"/>
    </row>
    <row r="246" spans="1:8" ht="21" customHeight="1">
      <c r="A246" s="51">
        <v>2</v>
      </c>
      <c r="B246" s="14" t="s">
        <v>146</v>
      </c>
      <c r="C246" s="8" t="s">
        <v>24</v>
      </c>
      <c r="D246" s="9" t="s">
        <v>63</v>
      </c>
      <c r="E246" s="10" t="s">
        <v>64</v>
      </c>
      <c r="F246" s="7" t="s">
        <v>22</v>
      </c>
      <c r="G246" s="7" t="s">
        <v>65</v>
      </c>
      <c r="H246" s="52"/>
    </row>
    <row r="247" spans="1:8" ht="21" customHeight="1">
      <c r="A247" s="51">
        <v>3</v>
      </c>
      <c r="B247" s="93" t="s">
        <v>418</v>
      </c>
      <c r="C247" s="96" t="s">
        <v>33</v>
      </c>
      <c r="D247" s="99" t="s">
        <v>420</v>
      </c>
      <c r="E247" s="102" t="s">
        <v>421</v>
      </c>
      <c r="F247" s="93" t="s">
        <v>758</v>
      </c>
      <c r="G247" s="93" t="s">
        <v>23</v>
      </c>
      <c r="H247" s="52"/>
    </row>
    <row r="248" spans="1:8" ht="21" customHeight="1">
      <c r="A248" s="51">
        <v>4</v>
      </c>
      <c r="B248" s="93" t="s">
        <v>397</v>
      </c>
      <c r="C248" s="96" t="s">
        <v>33</v>
      </c>
      <c r="D248" s="99" t="s">
        <v>398</v>
      </c>
      <c r="E248" s="102" t="s">
        <v>399</v>
      </c>
      <c r="F248" s="93" t="s">
        <v>758</v>
      </c>
      <c r="G248" s="93" t="s">
        <v>23</v>
      </c>
      <c r="H248" s="52"/>
    </row>
    <row r="249" spans="1:8" ht="21" customHeight="1">
      <c r="A249" s="51">
        <v>5</v>
      </c>
      <c r="B249" s="93" t="s">
        <v>697</v>
      </c>
      <c r="C249" s="96" t="s">
        <v>33</v>
      </c>
      <c r="D249" s="99" t="s">
        <v>698</v>
      </c>
      <c r="E249" s="102" t="s">
        <v>699</v>
      </c>
      <c r="F249" s="93" t="s">
        <v>758</v>
      </c>
      <c r="G249" s="93" t="s">
        <v>23</v>
      </c>
      <c r="H249" s="52"/>
    </row>
    <row r="250" spans="1:8" ht="21" customHeight="1">
      <c r="A250" s="51">
        <v>6</v>
      </c>
      <c r="B250" s="93" t="s">
        <v>450</v>
      </c>
      <c r="C250" s="96" t="s">
        <v>33</v>
      </c>
      <c r="D250" s="99" t="s">
        <v>451</v>
      </c>
      <c r="E250" s="102" t="s">
        <v>452</v>
      </c>
      <c r="F250" s="93" t="s">
        <v>758</v>
      </c>
      <c r="G250" s="93" t="s">
        <v>23</v>
      </c>
      <c r="H250" s="52"/>
    </row>
    <row r="251" spans="1:8" ht="21" customHeight="1">
      <c r="A251" s="51">
        <v>7</v>
      </c>
      <c r="B251" s="14" t="s">
        <v>147</v>
      </c>
      <c r="C251" s="8" t="s">
        <v>19</v>
      </c>
      <c r="D251" s="9" t="s">
        <v>66</v>
      </c>
      <c r="E251" s="10" t="s">
        <v>67</v>
      </c>
      <c r="F251" s="7" t="s">
        <v>22</v>
      </c>
      <c r="G251" s="7" t="s">
        <v>68</v>
      </c>
      <c r="H251" s="52"/>
    </row>
    <row r="252" spans="1:8" ht="21" customHeight="1">
      <c r="A252" s="51">
        <v>8</v>
      </c>
      <c r="B252" s="33" t="s">
        <v>153</v>
      </c>
      <c r="C252" s="30" t="s">
        <v>19</v>
      </c>
      <c r="D252" s="31" t="s">
        <v>79</v>
      </c>
      <c r="E252" s="32" t="s">
        <v>80</v>
      </c>
      <c r="F252" s="7" t="s">
        <v>22</v>
      </c>
      <c r="G252" s="29" t="s">
        <v>23</v>
      </c>
      <c r="H252" s="52"/>
    </row>
    <row r="253" spans="1:8" ht="21" customHeight="1">
      <c r="A253" s="51">
        <v>9</v>
      </c>
      <c r="B253" s="93" t="s">
        <v>315</v>
      </c>
      <c r="C253" s="96" t="s">
        <v>33</v>
      </c>
      <c r="D253" s="85" t="s">
        <v>316</v>
      </c>
      <c r="E253" s="105" t="s">
        <v>317</v>
      </c>
      <c r="F253" s="93" t="s">
        <v>758</v>
      </c>
      <c r="G253" s="93" t="s">
        <v>23</v>
      </c>
      <c r="H253" s="52"/>
    </row>
    <row r="254" spans="1:8" ht="21" customHeight="1">
      <c r="A254" s="51">
        <v>10</v>
      </c>
      <c r="B254" s="93" t="s">
        <v>260</v>
      </c>
      <c r="C254" s="96" t="s">
        <v>33</v>
      </c>
      <c r="D254" s="99" t="s">
        <v>261</v>
      </c>
      <c r="E254" s="102" t="s">
        <v>262</v>
      </c>
      <c r="F254" s="93" t="s">
        <v>758</v>
      </c>
      <c r="G254" s="93" t="s">
        <v>23</v>
      </c>
      <c r="H254" s="52"/>
    </row>
    <row r="255" spans="1:8" ht="21" customHeight="1">
      <c r="A255" s="51">
        <v>11</v>
      </c>
      <c r="B255" s="14" t="s">
        <v>173</v>
      </c>
      <c r="C255" s="8" t="s">
        <v>33</v>
      </c>
      <c r="D255" s="9" t="s">
        <v>124</v>
      </c>
      <c r="E255" s="10" t="s">
        <v>125</v>
      </c>
      <c r="F255" s="7" t="s">
        <v>22</v>
      </c>
      <c r="G255" s="7" t="s">
        <v>68</v>
      </c>
      <c r="H255" s="52"/>
    </row>
    <row r="256" spans="1:8" ht="21" customHeight="1">
      <c r="A256" s="51">
        <v>12</v>
      </c>
      <c r="B256" s="93" t="s">
        <v>657</v>
      </c>
      <c r="C256" s="96" t="s">
        <v>33</v>
      </c>
      <c r="D256" s="99" t="s">
        <v>658</v>
      </c>
      <c r="E256" s="102" t="s">
        <v>659</v>
      </c>
      <c r="F256" s="93" t="s">
        <v>758</v>
      </c>
      <c r="G256" s="93" t="s">
        <v>23</v>
      </c>
      <c r="H256" s="52"/>
    </row>
    <row r="257" spans="1:8" ht="21" customHeight="1">
      <c r="A257" s="51">
        <v>13</v>
      </c>
      <c r="B257" s="93" t="s">
        <v>553</v>
      </c>
      <c r="C257" s="96" t="s">
        <v>27</v>
      </c>
      <c r="D257" s="99" t="s">
        <v>554</v>
      </c>
      <c r="E257" s="102" t="s">
        <v>555</v>
      </c>
      <c r="F257" s="93" t="s">
        <v>758</v>
      </c>
      <c r="G257" s="93" t="s">
        <v>23</v>
      </c>
      <c r="H257" s="52"/>
    </row>
    <row r="258" spans="1:8" ht="21" customHeight="1">
      <c r="A258" s="51">
        <v>14</v>
      </c>
      <c r="B258" s="93" t="s">
        <v>196</v>
      </c>
      <c r="C258" s="96" t="s">
        <v>33</v>
      </c>
      <c r="D258" s="99" t="s">
        <v>197</v>
      </c>
      <c r="E258" s="102" t="s">
        <v>198</v>
      </c>
      <c r="F258" s="93" t="s">
        <v>758</v>
      </c>
      <c r="G258" s="93" t="s">
        <v>23</v>
      </c>
      <c r="H258" s="52"/>
    </row>
    <row r="259" spans="1:8" ht="21" customHeight="1">
      <c r="A259" s="51">
        <v>15</v>
      </c>
      <c r="B259" s="93" t="s">
        <v>612</v>
      </c>
      <c r="C259" s="96" t="s">
        <v>33</v>
      </c>
      <c r="D259" s="99" t="s">
        <v>613</v>
      </c>
      <c r="E259" s="102" t="s">
        <v>614</v>
      </c>
      <c r="F259" s="93" t="s">
        <v>758</v>
      </c>
      <c r="G259" s="93" t="s">
        <v>23</v>
      </c>
      <c r="H259" s="52"/>
    </row>
    <row r="260" spans="1:8" ht="21" customHeight="1">
      <c r="A260" s="51">
        <v>16</v>
      </c>
      <c r="B260" s="93" t="s">
        <v>345</v>
      </c>
      <c r="C260" s="96" t="s">
        <v>33</v>
      </c>
      <c r="D260" s="99" t="s">
        <v>346</v>
      </c>
      <c r="E260" s="102" t="s">
        <v>347</v>
      </c>
      <c r="F260" s="93" t="s">
        <v>758</v>
      </c>
      <c r="G260" s="93" t="s">
        <v>23</v>
      </c>
      <c r="H260" s="52"/>
    </row>
    <row r="261" spans="1:8" ht="21" customHeight="1">
      <c r="A261" s="51">
        <v>17</v>
      </c>
      <c r="B261" s="93" t="s">
        <v>591</v>
      </c>
      <c r="C261" s="96" t="s">
        <v>33</v>
      </c>
      <c r="D261" s="99" t="s">
        <v>592</v>
      </c>
      <c r="E261" s="102" t="s">
        <v>593</v>
      </c>
      <c r="F261" s="93" t="s">
        <v>758</v>
      </c>
      <c r="G261" s="93" t="s">
        <v>23</v>
      </c>
      <c r="H261" s="52"/>
    </row>
    <row r="262" spans="1:8" ht="21" customHeight="1">
      <c r="A262" s="51">
        <v>18</v>
      </c>
      <c r="B262" s="93" t="s">
        <v>225</v>
      </c>
      <c r="C262" s="96" t="s">
        <v>33</v>
      </c>
      <c r="D262" s="99" t="s">
        <v>226</v>
      </c>
      <c r="E262" s="102" t="s">
        <v>227</v>
      </c>
      <c r="F262" s="93" t="s">
        <v>758</v>
      </c>
      <c r="G262" s="93" t="s">
        <v>23</v>
      </c>
      <c r="H262" s="52"/>
    </row>
    <row r="263" spans="1:8" ht="21" customHeight="1">
      <c r="A263" s="51">
        <v>19</v>
      </c>
      <c r="B263" s="93" t="s">
        <v>233</v>
      </c>
      <c r="C263" s="96" t="s">
        <v>27</v>
      </c>
      <c r="D263" s="99" t="s">
        <v>98</v>
      </c>
      <c r="E263" s="102" t="s">
        <v>99</v>
      </c>
      <c r="F263" s="93" t="s">
        <v>758</v>
      </c>
      <c r="G263" s="93" t="s">
        <v>23</v>
      </c>
      <c r="H263" s="52"/>
    </row>
    <row r="264" spans="1:8" ht="21" customHeight="1">
      <c r="A264" s="51">
        <v>20</v>
      </c>
      <c r="B264" s="14" t="s">
        <v>162</v>
      </c>
      <c r="C264" s="8" t="s">
        <v>27</v>
      </c>
      <c r="D264" s="9" t="s">
        <v>98</v>
      </c>
      <c r="E264" s="10" t="s">
        <v>99</v>
      </c>
      <c r="F264" s="7" t="s">
        <v>22</v>
      </c>
      <c r="G264" s="29" t="s">
        <v>23</v>
      </c>
      <c r="H264" s="52"/>
    </row>
    <row r="265" spans="1:8" ht="21" customHeight="1">
      <c r="A265" s="51">
        <v>21</v>
      </c>
      <c r="B265" s="93" t="s">
        <v>221</v>
      </c>
      <c r="C265" s="96" t="s">
        <v>33</v>
      </c>
      <c r="D265" s="99" t="s">
        <v>222</v>
      </c>
      <c r="E265" s="102" t="s">
        <v>223</v>
      </c>
      <c r="F265" s="93" t="s">
        <v>758</v>
      </c>
      <c r="G265" s="93" t="s">
        <v>23</v>
      </c>
      <c r="H265" s="52"/>
    </row>
    <row r="266" spans="1:8" ht="21" customHeight="1">
      <c r="A266" s="51">
        <v>22</v>
      </c>
      <c r="B266" s="93" t="s">
        <v>193</v>
      </c>
      <c r="C266" s="96" t="s">
        <v>33</v>
      </c>
      <c r="D266" s="99" t="s">
        <v>194</v>
      </c>
      <c r="E266" s="102" t="s">
        <v>195</v>
      </c>
      <c r="F266" s="93" t="s">
        <v>758</v>
      </c>
      <c r="G266" s="93" t="s">
        <v>23</v>
      </c>
      <c r="H266" s="52"/>
    </row>
    <row r="267" spans="1:8" ht="21" customHeight="1">
      <c r="A267" s="51">
        <v>23</v>
      </c>
      <c r="B267" s="14" t="s">
        <v>137</v>
      </c>
      <c r="C267" s="8" t="s">
        <v>27</v>
      </c>
      <c r="D267" s="9" t="s">
        <v>42</v>
      </c>
      <c r="E267" s="10" t="s">
        <v>43</v>
      </c>
      <c r="F267" s="7" t="s">
        <v>22</v>
      </c>
      <c r="G267" s="7" t="s">
        <v>23</v>
      </c>
      <c r="H267" s="52"/>
    </row>
    <row r="268" spans="1:8" ht="21" customHeight="1">
      <c r="A268" s="51">
        <v>24</v>
      </c>
      <c r="B268" s="14" t="s">
        <v>145</v>
      </c>
      <c r="C268" s="8" t="s">
        <v>19</v>
      </c>
      <c r="D268" s="9" t="s">
        <v>61</v>
      </c>
      <c r="E268" s="10" t="s">
        <v>62</v>
      </c>
      <c r="F268" s="7" t="s">
        <v>22</v>
      </c>
      <c r="G268" s="7" t="s">
        <v>23</v>
      </c>
      <c r="H268" s="52"/>
    </row>
    <row r="269" spans="1:8" ht="21" customHeight="1">
      <c r="A269" s="51">
        <v>25</v>
      </c>
      <c r="B269" s="14" t="s">
        <v>142</v>
      </c>
      <c r="C269" s="8" t="s">
        <v>24</v>
      </c>
      <c r="D269" s="9" t="s">
        <v>53</v>
      </c>
      <c r="E269" s="10" t="s">
        <v>54</v>
      </c>
      <c r="F269" s="7" t="s">
        <v>22</v>
      </c>
      <c r="G269" s="7" t="s">
        <v>55</v>
      </c>
      <c r="H269" s="52"/>
    </row>
  </sheetData>
  <mergeCells count="40">
    <mergeCell ref="A69:H69"/>
    <mergeCell ref="A70:H70"/>
    <mergeCell ref="A71:H71"/>
    <mergeCell ref="A72:H72"/>
    <mergeCell ref="A73:H73"/>
    <mergeCell ref="A35:H35"/>
    <mergeCell ref="A36:H36"/>
    <mergeCell ref="A37:H37"/>
    <mergeCell ref="A38:H38"/>
    <mergeCell ref="A39:H39"/>
    <mergeCell ref="A1:H1"/>
    <mergeCell ref="A2:H2"/>
    <mergeCell ref="A3:H3"/>
    <mergeCell ref="A4:H4"/>
    <mergeCell ref="A5:H5"/>
    <mergeCell ref="A103:H103"/>
    <mergeCell ref="A104:H104"/>
    <mergeCell ref="A240:H240"/>
    <mergeCell ref="A241:H241"/>
    <mergeCell ref="A242:H242"/>
    <mergeCell ref="A105:H105"/>
    <mergeCell ref="A139:H139"/>
    <mergeCell ref="A140:H140"/>
    <mergeCell ref="A141:H141"/>
    <mergeCell ref="A171:H171"/>
    <mergeCell ref="A106:H106"/>
    <mergeCell ref="A107:H107"/>
    <mergeCell ref="A137:H137"/>
    <mergeCell ref="A138:H138"/>
    <mergeCell ref="A243:H243"/>
    <mergeCell ref="A172:H172"/>
    <mergeCell ref="A173:H173"/>
    <mergeCell ref="A174:H174"/>
    <mergeCell ref="A175:H175"/>
    <mergeCell ref="A205:H205"/>
    <mergeCell ref="A206:H206"/>
    <mergeCell ref="A207:H207"/>
    <mergeCell ref="A208:H208"/>
    <mergeCell ref="A209:H209"/>
    <mergeCell ref="A239:H239"/>
  </mergeCells>
  <pageMargins left="0.41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0"/>
  <sheetViews>
    <sheetView tabSelected="1" view="pageLayout" zoomScale="85" zoomScaleNormal="130" zoomScaleSheetLayoutView="175" zoomScalePageLayoutView="85" workbookViewId="0">
      <selection activeCell="I10" sqref="I10"/>
    </sheetView>
  </sheetViews>
  <sheetFormatPr defaultColWidth="17.28515625" defaultRowHeight="15" customHeight="1"/>
  <cols>
    <col min="1" max="1" width="6.28515625" style="84" customWidth="1"/>
    <col min="2" max="2" width="11" style="84" customWidth="1"/>
    <col min="3" max="3" width="7" style="85" customWidth="1"/>
    <col min="4" max="4" width="12" style="85" customWidth="1"/>
    <col min="5" max="5" width="12.28515625" style="85" customWidth="1"/>
    <col min="6" max="6" width="3.7109375" style="85" customWidth="1"/>
    <col min="7" max="7" width="3.7109375" style="84" customWidth="1"/>
    <col min="8" max="18" width="3.7109375" style="85" customWidth="1"/>
    <col min="19" max="16384" width="17.28515625" style="85"/>
  </cols>
  <sheetData>
    <row r="1" spans="1:18" ht="18.75" customHeight="1">
      <c r="A1" s="293" t="s">
        <v>889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</row>
    <row r="2" spans="1:18" ht="21" customHeight="1">
      <c r="A2" s="294" t="s">
        <v>890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1:18" ht="18" customHeight="1">
      <c r="A3" s="202" t="s">
        <v>891</v>
      </c>
      <c r="B3" s="202" t="s">
        <v>178</v>
      </c>
      <c r="C3" s="290" t="s">
        <v>892</v>
      </c>
      <c r="D3" s="291"/>
      <c r="E3" s="292"/>
      <c r="F3" s="202"/>
      <c r="G3" s="203"/>
      <c r="H3" s="202"/>
      <c r="I3" s="52"/>
      <c r="J3" s="52"/>
      <c r="K3" s="52"/>
      <c r="L3" s="52"/>
      <c r="M3" s="87"/>
      <c r="N3" s="52"/>
      <c r="O3" s="52"/>
      <c r="P3" s="52"/>
      <c r="Q3" s="52"/>
      <c r="R3" s="52"/>
    </row>
    <row r="4" spans="1:18" ht="18" customHeight="1">
      <c r="A4" s="199">
        <v>1</v>
      </c>
      <c r="B4" s="204" t="s">
        <v>795</v>
      </c>
      <c r="C4" s="206" t="s">
        <v>24</v>
      </c>
      <c r="D4" s="213" t="s">
        <v>796</v>
      </c>
      <c r="E4" s="210" t="s">
        <v>797</v>
      </c>
      <c r="F4" s="200"/>
      <c r="G4" s="201"/>
      <c r="H4" s="70"/>
      <c r="I4" s="52"/>
      <c r="J4" s="52"/>
      <c r="K4" s="52"/>
      <c r="L4" s="52"/>
      <c r="M4" s="87"/>
      <c r="N4" s="52"/>
      <c r="O4" s="52"/>
      <c r="P4" s="52"/>
      <c r="Q4" s="52"/>
      <c r="R4" s="52"/>
    </row>
    <row r="5" spans="1:18" ht="18" customHeight="1">
      <c r="A5" s="199">
        <v>2</v>
      </c>
      <c r="B5" s="204" t="s">
        <v>798</v>
      </c>
      <c r="C5" s="206" t="s">
        <v>24</v>
      </c>
      <c r="D5" s="211" t="s">
        <v>799</v>
      </c>
      <c r="E5" s="208" t="s">
        <v>800</v>
      </c>
      <c r="F5" s="197"/>
      <c r="G5" s="51"/>
      <c r="H5" s="52"/>
      <c r="I5" s="52"/>
      <c r="J5" s="52"/>
      <c r="K5" s="52"/>
      <c r="L5" s="52"/>
      <c r="M5" s="87"/>
      <c r="N5" s="52"/>
      <c r="O5" s="52"/>
      <c r="P5" s="52"/>
      <c r="Q5" s="52"/>
      <c r="R5" s="52"/>
    </row>
    <row r="6" spans="1:18" ht="18" customHeight="1">
      <c r="A6" s="199">
        <v>3</v>
      </c>
      <c r="B6" s="204" t="s">
        <v>518</v>
      </c>
      <c r="C6" s="206" t="s">
        <v>24</v>
      </c>
      <c r="D6" s="211" t="s">
        <v>519</v>
      </c>
      <c r="E6" s="208" t="s">
        <v>520</v>
      </c>
      <c r="F6" s="197"/>
      <c r="G6" s="51"/>
      <c r="H6" s="52"/>
      <c r="I6" s="52"/>
      <c r="J6" s="52"/>
      <c r="K6" s="52"/>
      <c r="L6" s="52"/>
      <c r="M6" s="87"/>
      <c r="N6" s="52"/>
      <c r="O6" s="52"/>
      <c r="P6" s="52"/>
      <c r="Q6" s="52"/>
      <c r="R6" s="52"/>
    </row>
    <row r="7" spans="1:18" ht="18" customHeight="1">
      <c r="A7" s="199">
        <v>4</v>
      </c>
      <c r="B7" s="204" t="s">
        <v>804</v>
      </c>
      <c r="C7" s="206" t="s">
        <v>24</v>
      </c>
      <c r="D7" s="209" t="s">
        <v>805</v>
      </c>
      <c r="E7" s="214" t="s">
        <v>806</v>
      </c>
      <c r="F7" s="198"/>
      <c r="G7" s="51"/>
      <c r="H7" s="52"/>
      <c r="I7" s="52"/>
      <c r="J7" s="52"/>
      <c r="K7" s="52"/>
      <c r="L7" s="52"/>
      <c r="M7" s="87"/>
      <c r="N7" s="52"/>
      <c r="O7" s="52"/>
      <c r="P7" s="52"/>
      <c r="Q7" s="52"/>
      <c r="R7" s="52"/>
    </row>
    <row r="8" spans="1:18" ht="18" customHeight="1">
      <c r="A8" s="199">
        <v>5</v>
      </c>
      <c r="B8" s="204" t="s">
        <v>807</v>
      </c>
      <c r="C8" s="206" t="s">
        <v>24</v>
      </c>
      <c r="D8" s="209" t="s">
        <v>808</v>
      </c>
      <c r="E8" s="210" t="s">
        <v>809</v>
      </c>
      <c r="F8" s="197"/>
      <c r="G8" s="51"/>
      <c r="H8" s="52"/>
      <c r="I8" s="52"/>
      <c r="J8" s="52"/>
      <c r="K8" s="52"/>
      <c r="L8" s="52"/>
      <c r="M8" s="87"/>
      <c r="N8" s="52"/>
      <c r="O8" s="52"/>
      <c r="P8" s="52"/>
      <c r="Q8" s="52"/>
      <c r="R8" s="52"/>
    </row>
    <row r="9" spans="1:18" ht="18" customHeight="1">
      <c r="A9" s="199">
        <v>6</v>
      </c>
      <c r="B9" s="204" t="s">
        <v>813</v>
      </c>
      <c r="C9" s="206" t="s">
        <v>24</v>
      </c>
      <c r="D9" s="213" t="s">
        <v>814</v>
      </c>
      <c r="E9" s="210" t="s">
        <v>815</v>
      </c>
      <c r="F9" s="197"/>
      <c r="G9" s="51"/>
      <c r="H9" s="52"/>
      <c r="I9" s="52"/>
      <c r="J9" s="52"/>
      <c r="K9" s="52"/>
      <c r="L9" s="52"/>
      <c r="M9" s="87"/>
      <c r="N9" s="52"/>
      <c r="O9" s="52"/>
      <c r="P9" s="52"/>
      <c r="Q9" s="52"/>
      <c r="R9" s="52"/>
    </row>
    <row r="10" spans="1:18" ht="18" customHeight="1">
      <c r="A10" s="199">
        <v>7</v>
      </c>
      <c r="B10" s="204" t="s">
        <v>816</v>
      </c>
      <c r="C10" s="206" t="s">
        <v>24</v>
      </c>
      <c r="D10" s="209" t="s">
        <v>817</v>
      </c>
      <c r="E10" s="210" t="s">
        <v>818</v>
      </c>
      <c r="F10" s="197"/>
      <c r="G10" s="51"/>
      <c r="H10" s="52"/>
      <c r="I10" s="52"/>
      <c r="J10" s="52"/>
      <c r="K10" s="52"/>
      <c r="L10" s="52"/>
      <c r="M10" s="87"/>
      <c r="N10" s="52"/>
      <c r="O10" s="52"/>
      <c r="P10" s="52"/>
      <c r="Q10" s="52"/>
      <c r="R10" s="52"/>
    </row>
    <row r="11" spans="1:18" ht="18" customHeight="1">
      <c r="A11" s="199">
        <v>8</v>
      </c>
      <c r="B11" s="204" t="s">
        <v>810</v>
      </c>
      <c r="C11" s="206" t="s">
        <v>24</v>
      </c>
      <c r="D11" s="211" t="s">
        <v>811</v>
      </c>
      <c r="E11" s="208" t="s">
        <v>812</v>
      </c>
      <c r="F11" s="197"/>
      <c r="G11" s="51"/>
      <c r="H11" s="52"/>
      <c r="I11" s="52"/>
      <c r="J11" s="52"/>
      <c r="K11" s="52"/>
      <c r="L11" s="52"/>
      <c r="M11" s="87"/>
      <c r="N11" s="52"/>
      <c r="O11" s="52"/>
      <c r="P11" s="52"/>
      <c r="Q11" s="52"/>
      <c r="R11" s="52"/>
    </row>
    <row r="12" spans="1:18" ht="18" customHeight="1">
      <c r="A12" s="199">
        <v>9</v>
      </c>
      <c r="B12" s="204" t="s">
        <v>801</v>
      </c>
      <c r="C12" s="206" t="s">
        <v>24</v>
      </c>
      <c r="D12" s="211" t="s">
        <v>802</v>
      </c>
      <c r="E12" s="208" t="s">
        <v>803</v>
      </c>
      <c r="F12" s="197"/>
      <c r="G12" s="51"/>
      <c r="H12" s="52"/>
      <c r="I12" s="52"/>
      <c r="J12" s="52"/>
      <c r="K12" s="52"/>
      <c r="L12" s="52"/>
      <c r="M12" s="87"/>
      <c r="N12" s="52"/>
      <c r="O12" s="52"/>
      <c r="P12" s="52"/>
      <c r="Q12" s="52"/>
      <c r="R12" s="52"/>
    </row>
    <row r="13" spans="1:18" ht="18" customHeight="1">
      <c r="A13" s="199">
        <v>10</v>
      </c>
      <c r="B13" s="204" t="s">
        <v>792</v>
      </c>
      <c r="C13" s="206" t="s">
        <v>24</v>
      </c>
      <c r="D13" s="207" t="s">
        <v>793</v>
      </c>
      <c r="E13" s="212" t="s">
        <v>794</v>
      </c>
      <c r="F13" s="197"/>
      <c r="G13" s="51"/>
      <c r="H13" s="52"/>
      <c r="I13" s="52"/>
      <c r="J13" s="52"/>
      <c r="K13" s="52"/>
      <c r="L13" s="52"/>
      <c r="M13" s="87"/>
      <c r="N13" s="52"/>
      <c r="O13" s="52"/>
      <c r="P13" s="52"/>
      <c r="Q13" s="52"/>
      <c r="R13" s="52"/>
    </row>
    <row r="14" spans="1:18" ht="18" customHeight="1">
      <c r="A14" s="199">
        <v>11</v>
      </c>
      <c r="B14" s="204" t="s">
        <v>820</v>
      </c>
      <c r="C14" s="206" t="s">
        <v>19</v>
      </c>
      <c r="D14" s="215" t="s">
        <v>821</v>
      </c>
      <c r="E14" s="216" t="s">
        <v>278</v>
      </c>
      <c r="F14" s="198"/>
      <c r="G14" s="51"/>
      <c r="H14" s="52"/>
      <c r="I14" s="52"/>
      <c r="J14" s="52"/>
      <c r="K14" s="52"/>
      <c r="L14" s="52"/>
      <c r="M14" s="87"/>
      <c r="N14" s="52"/>
      <c r="O14" s="52"/>
      <c r="P14" s="52"/>
      <c r="Q14" s="52"/>
      <c r="R14" s="52"/>
    </row>
    <row r="15" spans="1:18" ht="18" customHeight="1">
      <c r="A15" s="199">
        <v>12</v>
      </c>
      <c r="B15" s="204" t="s">
        <v>825</v>
      </c>
      <c r="C15" s="206" t="s">
        <v>19</v>
      </c>
      <c r="D15" s="211" t="s">
        <v>826</v>
      </c>
      <c r="E15" s="208" t="s">
        <v>827</v>
      </c>
      <c r="F15" s="197"/>
      <c r="G15" s="51"/>
      <c r="H15" s="52"/>
      <c r="I15" s="52"/>
      <c r="J15" s="52"/>
      <c r="K15" s="52"/>
      <c r="L15" s="52"/>
      <c r="M15" s="87"/>
      <c r="N15" s="52"/>
      <c r="O15" s="52"/>
      <c r="P15" s="52"/>
      <c r="Q15" s="52"/>
      <c r="R15" s="52"/>
    </row>
    <row r="16" spans="1:18" ht="18" customHeight="1">
      <c r="A16" s="199">
        <v>13</v>
      </c>
      <c r="B16" s="204" t="s">
        <v>835</v>
      </c>
      <c r="C16" s="206" t="s">
        <v>19</v>
      </c>
      <c r="D16" s="209" t="s">
        <v>836</v>
      </c>
      <c r="E16" s="210" t="s">
        <v>837</v>
      </c>
      <c r="F16" s="197"/>
      <c r="G16" s="51"/>
      <c r="H16" s="52"/>
      <c r="I16" s="52"/>
      <c r="J16" s="52"/>
      <c r="K16" s="52"/>
      <c r="L16" s="52"/>
      <c r="M16" s="87"/>
      <c r="N16" s="52"/>
      <c r="O16" s="52"/>
      <c r="P16" s="52"/>
      <c r="Q16" s="52"/>
      <c r="R16" s="52"/>
    </row>
    <row r="17" spans="1:18" ht="18" customHeight="1">
      <c r="A17" s="199">
        <v>14</v>
      </c>
      <c r="B17" s="204" t="s">
        <v>842</v>
      </c>
      <c r="C17" s="206" t="s">
        <v>19</v>
      </c>
      <c r="D17" s="209" t="s">
        <v>843</v>
      </c>
      <c r="E17" s="210" t="s">
        <v>844</v>
      </c>
      <c r="F17" s="198"/>
      <c r="G17" s="51"/>
      <c r="H17" s="52"/>
      <c r="I17" s="52"/>
      <c r="J17" s="52"/>
      <c r="K17" s="52"/>
      <c r="L17" s="52"/>
      <c r="M17" s="87"/>
      <c r="N17" s="52"/>
      <c r="O17" s="52"/>
      <c r="P17" s="52"/>
      <c r="Q17" s="52"/>
      <c r="R17" s="52"/>
    </row>
    <row r="18" spans="1:18" ht="18" customHeight="1">
      <c r="A18" s="199">
        <v>15</v>
      </c>
      <c r="B18" s="204" t="s">
        <v>281</v>
      </c>
      <c r="C18" s="206" t="s">
        <v>19</v>
      </c>
      <c r="D18" s="211" t="s">
        <v>282</v>
      </c>
      <c r="E18" s="208" t="s">
        <v>283</v>
      </c>
      <c r="F18" s="197"/>
      <c r="G18" s="51"/>
      <c r="H18" s="52"/>
      <c r="I18" s="52"/>
      <c r="J18" s="52"/>
      <c r="K18" s="52"/>
      <c r="L18" s="52"/>
      <c r="M18" s="87"/>
      <c r="N18" s="52"/>
      <c r="O18" s="52"/>
      <c r="P18" s="52"/>
      <c r="Q18" s="52"/>
      <c r="R18" s="52"/>
    </row>
    <row r="19" spans="1:18" ht="18" customHeight="1">
      <c r="A19" s="199">
        <v>16</v>
      </c>
      <c r="B19" s="204" t="s">
        <v>845</v>
      </c>
      <c r="C19" s="206" t="s">
        <v>19</v>
      </c>
      <c r="D19" s="211" t="s">
        <v>846</v>
      </c>
      <c r="E19" s="208" t="s">
        <v>847</v>
      </c>
      <c r="F19" s="198"/>
      <c r="G19" s="51"/>
      <c r="H19" s="52"/>
      <c r="I19" s="52"/>
      <c r="J19" s="52"/>
      <c r="K19" s="52"/>
      <c r="L19" s="52"/>
      <c r="M19" s="87"/>
      <c r="N19" s="52"/>
      <c r="O19" s="52"/>
      <c r="P19" s="52"/>
      <c r="Q19" s="52"/>
      <c r="R19" s="52"/>
    </row>
    <row r="20" spans="1:18" ht="18" customHeight="1">
      <c r="A20" s="199">
        <v>17</v>
      </c>
      <c r="B20" s="204" t="s">
        <v>851</v>
      </c>
      <c r="C20" s="206" t="s">
        <v>19</v>
      </c>
      <c r="D20" s="209" t="s">
        <v>852</v>
      </c>
      <c r="E20" s="210" t="s">
        <v>853</v>
      </c>
      <c r="F20" s="197"/>
      <c r="G20" s="51"/>
      <c r="H20" s="52"/>
      <c r="I20" s="52"/>
      <c r="J20" s="52"/>
      <c r="K20" s="52"/>
      <c r="L20" s="52"/>
      <c r="M20" s="87"/>
      <c r="N20" s="52"/>
      <c r="O20" s="52"/>
      <c r="P20" s="52"/>
      <c r="Q20" s="52"/>
      <c r="R20" s="52"/>
    </row>
    <row r="21" spans="1:18" ht="18" customHeight="1">
      <c r="A21" s="199">
        <v>18</v>
      </c>
      <c r="B21" s="204" t="s">
        <v>854</v>
      </c>
      <c r="C21" s="206" t="s">
        <v>19</v>
      </c>
      <c r="D21" s="211" t="s">
        <v>855</v>
      </c>
      <c r="E21" s="208" t="s">
        <v>856</v>
      </c>
      <c r="F21" s="197"/>
      <c r="G21" s="51"/>
      <c r="H21" s="52"/>
      <c r="I21" s="52"/>
      <c r="J21" s="52"/>
      <c r="K21" s="52"/>
      <c r="L21" s="52"/>
      <c r="M21" s="87"/>
      <c r="N21" s="52"/>
      <c r="O21" s="52"/>
      <c r="P21" s="52"/>
      <c r="Q21" s="52"/>
      <c r="R21" s="52"/>
    </row>
    <row r="22" spans="1:18" ht="18" customHeight="1">
      <c r="A22" s="199">
        <v>19</v>
      </c>
      <c r="B22" s="204" t="s">
        <v>859</v>
      </c>
      <c r="C22" s="206" t="s">
        <v>19</v>
      </c>
      <c r="D22" s="209" t="s">
        <v>860</v>
      </c>
      <c r="E22" s="210" t="s">
        <v>646</v>
      </c>
      <c r="F22" s="197"/>
      <c r="G22" s="51"/>
      <c r="H22" s="52"/>
      <c r="I22" s="52"/>
      <c r="J22" s="52"/>
      <c r="K22" s="52"/>
      <c r="L22" s="52"/>
      <c r="M22" s="87"/>
      <c r="N22" s="52"/>
      <c r="O22" s="52"/>
      <c r="P22" s="52"/>
      <c r="Q22" s="52"/>
      <c r="R22" s="52"/>
    </row>
    <row r="23" spans="1:18" ht="18" customHeight="1">
      <c r="A23" s="199">
        <v>20</v>
      </c>
      <c r="B23" s="204" t="s">
        <v>861</v>
      </c>
      <c r="C23" s="206" t="s">
        <v>19</v>
      </c>
      <c r="D23" s="209" t="s">
        <v>862</v>
      </c>
      <c r="E23" s="210" t="s">
        <v>515</v>
      </c>
      <c r="F23" s="197"/>
      <c r="G23" s="51"/>
      <c r="H23" s="52"/>
      <c r="I23" s="52"/>
      <c r="J23" s="52"/>
      <c r="K23" s="52"/>
      <c r="L23" s="52"/>
      <c r="M23" s="87"/>
      <c r="N23" s="52"/>
      <c r="O23" s="52"/>
      <c r="P23" s="52"/>
      <c r="Q23" s="52"/>
      <c r="R23" s="52"/>
    </row>
    <row r="24" spans="1:18" ht="18" customHeight="1">
      <c r="A24" s="199">
        <v>21</v>
      </c>
      <c r="B24" s="204" t="s">
        <v>863</v>
      </c>
      <c r="C24" s="206" t="s">
        <v>19</v>
      </c>
      <c r="D24" s="209" t="s">
        <v>864</v>
      </c>
      <c r="E24" s="210" t="s">
        <v>45</v>
      </c>
      <c r="F24" s="197"/>
      <c r="G24" s="51"/>
      <c r="H24" s="52"/>
      <c r="I24" s="52"/>
      <c r="J24" s="52"/>
      <c r="K24" s="52"/>
      <c r="L24" s="52"/>
      <c r="M24" s="87"/>
      <c r="N24" s="52"/>
      <c r="O24" s="52"/>
      <c r="P24" s="52"/>
      <c r="Q24" s="52"/>
      <c r="R24" s="52"/>
    </row>
    <row r="25" spans="1:18" ht="18" customHeight="1">
      <c r="A25" s="199">
        <v>22</v>
      </c>
      <c r="B25" s="204" t="s">
        <v>865</v>
      </c>
      <c r="C25" s="206" t="s">
        <v>19</v>
      </c>
      <c r="D25" s="209" t="s">
        <v>866</v>
      </c>
      <c r="E25" s="210" t="s">
        <v>867</v>
      </c>
      <c r="F25" s="198"/>
      <c r="G25" s="51"/>
      <c r="H25" s="52"/>
      <c r="I25" s="52"/>
      <c r="J25" s="52"/>
      <c r="K25" s="52"/>
      <c r="L25" s="52"/>
      <c r="M25" s="87"/>
      <c r="N25" s="52"/>
      <c r="O25" s="52"/>
      <c r="P25" s="52"/>
      <c r="Q25" s="52"/>
      <c r="R25" s="52"/>
    </row>
    <row r="26" spans="1:18" ht="18" customHeight="1">
      <c r="A26" s="199">
        <v>23</v>
      </c>
      <c r="B26" s="204" t="s">
        <v>868</v>
      </c>
      <c r="C26" s="206" t="s">
        <v>19</v>
      </c>
      <c r="D26" s="209" t="s">
        <v>869</v>
      </c>
      <c r="E26" s="210" t="s">
        <v>870</v>
      </c>
      <c r="F26" s="197"/>
      <c r="G26" s="51"/>
      <c r="H26" s="52"/>
      <c r="I26" s="52"/>
      <c r="J26" s="52"/>
      <c r="K26" s="52"/>
      <c r="L26" s="52"/>
      <c r="M26" s="87"/>
      <c r="N26" s="52"/>
      <c r="O26" s="52"/>
      <c r="P26" s="52"/>
      <c r="Q26" s="52"/>
      <c r="R26" s="52"/>
    </row>
    <row r="27" spans="1:18" ht="18" customHeight="1">
      <c r="A27" s="199">
        <v>24</v>
      </c>
      <c r="B27" s="204" t="s">
        <v>871</v>
      </c>
      <c r="C27" s="206" t="s">
        <v>19</v>
      </c>
      <c r="D27" s="213" t="s">
        <v>872</v>
      </c>
      <c r="E27" s="214" t="s">
        <v>873</v>
      </c>
      <c r="F27" s="197"/>
      <c r="G27" s="51"/>
      <c r="H27" s="52"/>
      <c r="I27" s="52"/>
      <c r="J27" s="52"/>
      <c r="K27" s="52"/>
      <c r="L27" s="52"/>
      <c r="M27" s="87"/>
      <c r="N27" s="52"/>
      <c r="O27" s="52"/>
      <c r="P27" s="52"/>
      <c r="Q27" s="52"/>
      <c r="R27" s="52"/>
    </row>
    <row r="28" spans="1:18" ht="18" customHeight="1">
      <c r="A28" s="199">
        <v>25</v>
      </c>
      <c r="B28" s="204" t="s">
        <v>876</v>
      </c>
      <c r="C28" s="206" t="s">
        <v>19</v>
      </c>
      <c r="D28" s="209" t="s">
        <v>877</v>
      </c>
      <c r="E28" s="210" t="s">
        <v>878</v>
      </c>
      <c r="F28" s="197"/>
      <c r="G28" s="51"/>
      <c r="H28" s="52"/>
      <c r="I28" s="52"/>
      <c r="J28" s="52"/>
      <c r="K28" s="52"/>
      <c r="L28" s="52"/>
      <c r="M28" s="87"/>
      <c r="N28" s="52"/>
      <c r="O28" s="52"/>
      <c r="P28" s="52"/>
      <c r="Q28" s="52"/>
      <c r="R28" s="52"/>
    </row>
    <row r="29" spans="1:18" ht="18" customHeight="1">
      <c r="A29" s="199">
        <v>26</v>
      </c>
      <c r="B29" s="204" t="s">
        <v>879</v>
      </c>
      <c r="C29" s="206" t="s">
        <v>19</v>
      </c>
      <c r="D29" s="209" t="s">
        <v>880</v>
      </c>
      <c r="E29" s="210" t="s">
        <v>881</v>
      </c>
      <c r="F29" s="197"/>
      <c r="G29" s="51"/>
      <c r="H29" s="52"/>
      <c r="I29" s="52"/>
      <c r="J29" s="52"/>
      <c r="K29" s="52"/>
      <c r="L29" s="52"/>
      <c r="M29" s="87"/>
      <c r="N29" s="52"/>
      <c r="O29" s="52"/>
      <c r="P29" s="52"/>
      <c r="Q29" s="52"/>
      <c r="R29" s="52"/>
    </row>
    <row r="30" spans="1:18" ht="18" customHeight="1">
      <c r="A30" s="199">
        <v>27</v>
      </c>
      <c r="B30" s="204" t="s">
        <v>828</v>
      </c>
      <c r="C30" s="206" t="s">
        <v>19</v>
      </c>
      <c r="D30" s="209" t="s">
        <v>829</v>
      </c>
      <c r="E30" s="210" t="s">
        <v>830</v>
      </c>
      <c r="F30" s="197"/>
      <c r="G30" s="51"/>
      <c r="H30" s="52"/>
      <c r="I30" s="52"/>
      <c r="J30" s="52"/>
      <c r="K30" s="52"/>
      <c r="L30" s="52"/>
      <c r="M30" s="87"/>
      <c r="N30" s="52"/>
      <c r="O30" s="52"/>
      <c r="P30" s="52"/>
      <c r="Q30" s="52"/>
      <c r="R30" s="52"/>
    </row>
    <row r="31" spans="1:18" ht="18" customHeight="1">
      <c r="A31" s="199">
        <v>28</v>
      </c>
      <c r="B31" s="204" t="s">
        <v>874</v>
      </c>
      <c r="C31" s="206" t="s">
        <v>19</v>
      </c>
      <c r="D31" s="215" t="s">
        <v>698</v>
      </c>
      <c r="E31" s="216" t="s">
        <v>875</v>
      </c>
      <c r="F31" s="197"/>
      <c r="G31" s="51"/>
      <c r="H31" s="52"/>
      <c r="I31" s="52"/>
      <c r="J31" s="52"/>
      <c r="K31" s="52"/>
      <c r="L31" s="52"/>
      <c r="M31" s="87"/>
      <c r="N31" s="52"/>
      <c r="O31" s="52"/>
      <c r="P31" s="52"/>
      <c r="Q31" s="52"/>
      <c r="R31" s="52"/>
    </row>
    <row r="32" spans="1:18" ht="18" customHeight="1">
      <c r="A32" s="199">
        <v>29</v>
      </c>
      <c r="B32" s="204" t="s">
        <v>848</v>
      </c>
      <c r="C32" s="206" t="s">
        <v>19</v>
      </c>
      <c r="D32" s="213" t="s">
        <v>849</v>
      </c>
      <c r="E32" s="210" t="s">
        <v>850</v>
      </c>
      <c r="F32" s="197"/>
      <c r="G32" s="51"/>
      <c r="H32" s="52"/>
      <c r="I32" s="52"/>
      <c r="J32" s="52"/>
      <c r="K32" s="52"/>
      <c r="L32" s="52"/>
      <c r="M32" s="87"/>
      <c r="N32" s="52"/>
      <c r="O32" s="52"/>
      <c r="P32" s="52"/>
      <c r="Q32" s="52"/>
      <c r="R32" s="52"/>
    </row>
    <row r="33" spans="1:18" ht="18" customHeight="1">
      <c r="A33" s="199">
        <v>30</v>
      </c>
      <c r="B33" s="204" t="s">
        <v>832</v>
      </c>
      <c r="C33" s="206" t="s">
        <v>19</v>
      </c>
      <c r="D33" s="209" t="s">
        <v>833</v>
      </c>
      <c r="E33" s="214" t="s">
        <v>834</v>
      </c>
      <c r="F33" s="197"/>
      <c r="G33" s="51"/>
      <c r="H33" s="52"/>
      <c r="I33" s="52"/>
      <c r="J33" s="52"/>
      <c r="K33" s="52"/>
      <c r="L33" s="52"/>
      <c r="M33" s="87"/>
      <c r="N33" s="52"/>
      <c r="O33" s="52"/>
      <c r="P33" s="52"/>
      <c r="Q33" s="52"/>
      <c r="R33" s="52"/>
    </row>
    <row r="34" spans="1:18" ht="18" customHeight="1">
      <c r="A34" s="199">
        <v>31</v>
      </c>
      <c r="B34" s="205" t="s">
        <v>831</v>
      </c>
      <c r="C34" s="206" t="s">
        <v>19</v>
      </c>
      <c r="D34" s="211" t="s">
        <v>242</v>
      </c>
      <c r="E34" s="208" t="s">
        <v>344</v>
      </c>
      <c r="F34" s="197"/>
      <c r="G34" s="51"/>
      <c r="H34" s="52"/>
      <c r="I34" s="52"/>
      <c r="J34" s="52"/>
      <c r="K34" s="52"/>
      <c r="L34" s="52"/>
      <c r="M34" s="87"/>
      <c r="N34" s="52"/>
      <c r="O34" s="52"/>
      <c r="P34" s="52"/>
      <c r="Q34" s="52"/>
      <c r="R34" s="52"/>
    </row>
    <row r="35" spans="1:18" ht="18" customHeight="1">
      <c r="A35" s="199">
        <v>32</v>
      </c>
      <c r="B35" s="204" t="s">
        <v>819</v>
      </c>
      <c r="C35" s="206" t="s">
        <v>19</v>
      </c>
      <c r="D35" s="207" t="s">
        <v>379</v>
      </c>
      <c r="E35" s="208" t="s">
        <v>380</v>
      </c>
      <c r="F35" s="197"/>
      <c r="G35" s="51"/>
      <c r="H35" s="52"/>
      <c r="I35" s="52"/>
      <c r="J35" s="52"/>
      <c r="K35" s="52"/>
      <c r="L35" s="52"/>
      <c r="M35" s="87"/>
      <c r="N35" s="52"/>
      <c r="O35" s="52"/>
      <c r="P35" s="52"/>
      <c r="Q35" s="52"/>
      <c r="R35" s="52"/>
    </row>
    <row r="36" spans="1:18" ht="18" customHeight="1">
      <c r="A36" s="199">
        <v>33</v>
      </c>
      <c r="B36" s="204" t="s">
        <v>822</v>
      </c>
      <c r="C36" s="206" t="s">
        <v>19</v>
      </c>
      <c r="D36" s="209" t="s">
        <v>823</v>
      </c>
      <c r="E36" s="210" t="s">
        <v>824</v>
      </c>
      <c r="F36" s="197"/>
      <c r="G36" s="51"/>
      <c r="H36" s="52"/>
      <c r="I36" s="52"/>
      <c r="J36" s="52"/>
      <c r="K36" s="52"/>
      <c r="L36" s="52"/>
      <c r="M36" s="87"/>
      <c r="N36" s="52"/>
      <c r="O36" s="52"/>
      <c r="P36" s="52"/>
      <c r="Q36" s="52"/>
      <c r="R36" s="52"/>
    </row>
    <row r="37" spans="1:18" ht="18" customHeight="1">
      <c r="A37" s="199">
        <v>34</v>
      </c>
      <c r="B37" s="204" t="s">
        <v>857</v>
      </c>
      <c r="C37" s="206" t="s">
        <v>19</v>
      </c>
      <c r="D37" s="207" t="s">
        <v>858</v>
      </c>
      <c r="E37" s="212" t="s">
        <v>303</v>
      </c>
      <c r="F37" s="198"/>
      <c r="G37" s="51"/>
      <c r="H37" s="52"/>
      <c r="I37" s="52"/>
      <c r="J37" s="52"/>
      <c r="K37" s="52"/>
      <c r="L37" s="52"/>
      <c r="M37" s="87"/>
      <c r="N37" s="52"/>
      <c r="O37" s="52"/>
      <c r="P37" s="52"/>
      <c r="Q37" s="52"/>
      <c r="R37" s="52"/>
    </row>
    <row r="38" spans="1:18" ht="18" customHeight="1">
      <c r="A38" s="199">
        <v>35</v>
      </c>
      <c r="B38" s="204" t="s">
        <v>838</v>
      </c>
      <c r="C38" s="206" t="s">
        <v>19</v>
      </c>
      <c r="D38" s="211" t="s">
        <v>600</v>
      </c>
      <c r="E38" s="208" t="s">
        <v>839</v>
      </c>
      <c r="F38" s="197"/>
      <c r="G38" s="51"/>
      <c r="H38" s="52"/>
      <c r="I38" s="52"/>
      <c r="J38" s="52"/>
      <c r="K38" s="52"/>
      <c r="L38" s="52"/>
      <c r="M38" s="87"/>
      <c r="N38" s="52"/>
      <c r="O38" s="52"/>
      <c r="P38" s="52"/>
      <c r="Q38" s="52"/>
      <c r="R38" s="52"/>
    </row>
    <row r="39" spans="1:18" ht="18" customHeight="1">
      <c r="A39" s="199">
        <v>36</v>
      </c>
      <c r="B39" s="204" t="s">
        <v>840</v>
      </c>
      <c r="C39" s="206" t="s">
        <v>19</v>
      </c>
      <c r="D39" s="215" t="s">
        <v>841</v>
      </c>
      <c r="E39" s="216" t="s">
        <v>45</v>
      </c>
      <c r="F39" s="197"/>
      <c r="G39" s="51"/>
      <c r="H39" s="52"/>
      <c r="I39" s="52"/>
      <c r="J39" s="52"/>
      <c r="K39" s="52"/>
      <c r="L39" s="52"/>
      <c r="M39" s="87"/>
      <c r="N39" s="52"/>
      <c r="O39" s="52"/>
      <c r="P39" s="52"/>
      <c r="Q39" s="52"/>
      <c r="R39" s="52"/>
    </row>
    <row r="40" spans="1:18" ht="18" customHeight="1">
      <c r="A40" s="255"/>
      <c r="B40" s="256"/>
      <c r="C40" s="257"/>
      <c r="D40" s="258"/>
      <c r="E40" s="258"/>
      <c r="F40" s="259"/>
      <c r="G40" s="110"/>
      <c r="H40" s="108"/>
      <c r="I40" s="108"/>
      <c r="J40" s="108"/>
      <c r="K40" s="108"/>
      <c r="L40" s="108"/>
      <c r="M40" s="108" t="s">
        <v>912</v>
      </c>
      <c r="N40" s="108"/>
      <c r="O40" s="108"/>
      <c r="P40" s="108"/>
      <c r="Q40" s="108"/>
    </row>
    <row r="41" spans="1:18" ht="18" customHeight="1">
      <c r="A41" s="274"/>
      <c r="B41" s="275"/>
      <c r="C41" s="276"/>
      <c r="D41" s="277"/>
      <c r="E41" s="277"/>
      <c r="F41" s="278"/>
    </row>
    <row r="42" spans="1:18" ht="18.75" customHeight="1">
      <c r="A42" s="293" t="s">
        <v>893</v>
      </c>
      <c r="B42" s="293"/>
      <c r="C42" s="293"/>
      <c r="D42" s="293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</row>
    <row r="43" spans="1:18" ht="21" customHeight="1">
      <c r="A43" s="293" t="s">
        <v>901</v>
      </c>
      <c r="B43" s="293"/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</row>
    <row r="44" spans="1:18" ht="18" customHeight="1">
      <c r="A44" s="202" t="s">
        <v>891</v>
      </c>
      <c r="B44" s="202" t="s">
        <v>178</v>
      </c>
      <c r="C44" s="290" t="s">
        <v>892</v>
      </c>
      <c r="D44" s="291"/>
      <c r="E44" s="292"/>
      <c r="F44" s="202"/>
      <c r="G44" s="203"/>
      <c r="H44" s="202"/>
      <c r="I44" s="52"/>
      <c r="J44" s="52"/>
      <c r="K44" s="52"/>
      <c r="L44" s="52"/>
      <c r="M44" s="87"/>
      <c r="N44" s="52"/>
      <c r="O44" s="52"/>
      <c r="P44" s="52"/>
      <c r="Q44" s="52"/>
      <c r="R44" s="52"/>
    </row>
    <row r="45" spans="1:18" ht="17.100000000000001" customHeight="1">
      <c r="A45" s="217">
        <v>1</v>
      </c>
      <c r="B45" s="199">
        <v>22866</v>
      </c>
      <c r="C45" s="221" t="s">
        <v>24</v>
      </c>
      <c r="D45" s="224" t="s">
        <v>472</v>
      </c>
      <c r="E45" s="226" t="s">
        <v>473</v>
      </c>
      <c r="F45" s="154"/>
      <c r="G45" s="154"/>
      <c r="H45" s="52"/>
      <c r="I45" s="52"/>
      <c r="J45" s="52"/>
      <c r="K45" s="52"/>
      <c r="L45" s="52"/>
      <c r="M45" s="87"/>
      <c r="N45" s="52"/>
      <c r="O45" s="52"/>
      <c r="P45" s="52"/>
      <c r="Q45" s="52"/>
      <c r="R45" s="52"/>
    </row>
    <row r="46" spans="1:18" ht="17.100000000000001" customHeight="1">
      <c r="A46" s="217">
        <v>2</v>
      </c>
      <c r="B46" s="199">
        <v>22869</v>
      </c>
      <c r="C46" s="221" t="s">
        <v>24</v>
      </c>
      <c r="D46" s="224" t="s">
        <v>402</v>
      </c>
      <c r="E46" s="226" t="s">
        <v>403</v>
      </c>
      <c r="F46" s="154"/>
      <c r="G46" s="154"/>
      <c r="H46" s="52"/>
      <c r="I46" s="52"/>
      <c r="J46" s="52"/>
      <c r="K46" s="52"/>
      <c r="L46" s="52"/>
      <c r="M46" s="87"/>
      <c r="N46" s="52"/>
      <c r="O46" s="52"/>
      <c r="P46" s="52"/>
      <c r="Q46" s="52"/>
      <c r="R46" s="52"/>
    </row>
    <row r="47" spans="1:18" ht="17.100000000000001" customHeight="1">
      <c r="A47" s="217">
        <v>3</v>
      </c>
      <c r="B47" s="199">
        <v>22902</v>
      </c>
      <c r="C47" s="221" t="s">
        <v>24</v>
      </c>
      <c r="D47" s="224" t="s">
        <v>294</v>
      </c>
      <c r="E47" s="226" t="s">
        <v>295</v>
      </c>
      <c r="F47" s="154"/>
      <c r="G47" s="154"/>
      <c r="H47" s="52"/>
      <c r="I47" s="52"/>
      <c r="J47" s="52"/>
      <c r="K47" s="52"/>
      <c r="L47" s="52"/>
      <c r="M47" s="87"/>
      <c r="N47" s="52"/>
      <c r="O47" s="52"/>
      <c r="P47" s="52"/>
      <c r="Q47" s="52"/>
      <c r="R47" s="52"/>
    </row>
    <row r="48" spans="1:18" ht="17.100000000000001" customHeight="1">
      <c r="A48" s="217">
        <v>4</v>
      </c>
      <c r="B48" s="199">
        <v>22904</v>
      </c>
      <c r="C48" s="221" t="s">
        <v>24</v>
      </c>
      <c r="D48" s="224" t="s">
        <v>96</v>
      </c>
      <c r="E48" s="226" t="s">
        <v>566</v>
      </c>
      <c r="F48" s="154"/>
      <c r="G48" s="154"/>
      <c r="H48" s="52"/>
      <c r="I48" s="52"/>
      <c r="J48" s="52"/>
      <c r="K48" s="52"/>
      <c r="L48" s="52"/>
      <c r="M48" s="87"/>
      <c r="N48" s="52"/>
      <c r="O48" s="52"/>
      <c r="P48" s="52"/>
      <c r="Q48" s="52"/>
      <c r="R48" s="52"/>
    </row>
    <row r="49" spans="1:18" ht="17.100000000000001" customHeight="1">
      <c r="A49" s="217">
        <v>5</v>
      </c>
      <c r="B49" s="199">
        <v>22909</v>
      </c>
      <c r="C49" s="221" t="s">
        <v>24</v>
      </c>
      <c r="D49" s="224" t="s">
        <v>298</v>
      </c>
      <c r="E49" s="226" t="s">
        <v>299</v>
      </c>
      <c r="F49" s="154"/>
      <c r="G49" s="154"/>
      <c r="H49" s="52"/>
      <c r="I49" s="52"/>
      <c r="J49" s="52"/>
      <c r="K49" s="52"/>
      <c r="L49" s="52"/>
      <c r="M49" s="87"/>
      <c r="N49" s="52"/>
      <c r="O49" s="52"/>
      <c r="P49" s="52"/>
      <c r="Q49" s="52"/>
      <c r="R49" s="52"/>
    </row>
    <row r="50" spans="1:18" ht="17.100000000000001" customHeight="1">
      <c r="A50" s="217">
        <v>6</v>
      </c>
      <c r="B50" s="199">
        <v>22911</v>
      </c>
      <c r="C50" s="221" t="s">
        <v>24</v>
      </c>
      <c r="D50" s="224" t="s">
        <v>218</v>
      </c>
      <c r="E50" s="226" t="s">
        <v>219</v>
      </c>
      <c r="F50" s="154"/>
      <c r="G50" s="154"/>
      <c r="H50" s="52"/>
      <c r="I50" s="52"/>
      <c r="J50" s="52"/>
      <c r="K50" s="52"/>
      <c r="L50" s="52"/>
      <c r="M50" s="87"/>
      <c r="N50" s="52"/>
      <c r="O50" s="52"/>
      <c r="P50" s="52"/>
      <c r="Q50" s="52"/>
      <c r="R50" s="52"/>
    </row>
    <row r="51" spans="1:18" ht="17.100000000000001" customHeight="1">
      <c r="A51" s="217">
        <v>7</v>
      </c>
      <c r="B51" s="199">
        <v>22948</v>
      </c>
      <c r="C51" s="221" t="s">
        <v>24</v>
      </c>
      <c r="D51" s="224" t="s">
        <v>258</v>
      </c>
      <c r="E51" s="226" t="s">
        <v>259</v>
      </c>
      <c r="F51" s="154"/>
      <c r="G51" s="154"/>
      <c r="H51" s="52"/>
      <c r="I51" s="52"/>
      <c r="J51" s="52"/>
      <c r="K51" s="52"/>
      <c r="L51" s="52"/>
      <c r="M51" s="87"/>
      <c r="N51" s="52"/>
      <c r="O51" s="52"/>
      <c r="P51" s="52"/>
      <c r="Q51" s="52"/>
      <c r="R51" s="52"/>
    </row>
    <row r="52" spans="1:18" ht="17.100000000000001" customHeight="1">
      <c r="A52" s="217">
        <v>8</v>
      </c>
      <c r="B52" s="199">
        <v>22954</v>
      </c>
      <c r="C52" s="221" t="s">
        <v>24</v>
      </c>
      <c r="D52" s="224" t="s">
        <v>287</v>
      </c>
      <c r="E52" s="226" t="s">
        <v>288</v>
      </c>
      <c r="F52" s="154"/>
      <c r="G52" s="154"/>
      <c r="H52" s="52"/>
      <c r="I52" s="52"/>
      <c r="J52" s="52"/>
      <c r="K52" s="52"/>
      <c r="L52" s="52"/>
      <c r="M52" s="87"/>
      <c r="N52" s="52"/>
      <c r="O52" s="52"/>
      <c r="P52" s="52"/>
      <c r="Q52" s="52"/>
      <c r="R52" s="52"/>
    </row>
    <row r="53" spans="1:18" ht="17.100000000000001" customHeight="1">
      <c r="A53" s="217">
        <v>9</v>
      </c>
      <c r="B53" s="199">
        <v>22968</v>
      </c>
      <c r="C53" s="221" t="s">
        <v>24</v>
      </c>
      <c r="D53" s="224" t="s">
        <v>354</v>
      </c>
      <c r="E53" s="226" t="s">
        <v>355</v>
      </c>
      <c r="F53" s="154"/>
      <c r="G53" s="154"/>
      <c r="H53" s="52"/>
      <c r="I53" s="52"/>
      <c r="J53" s="52"/>
      <c r="K53" s="52"/>
      <c r="L53" s="52"/>
      <c r="M53" s="87"/>
      <c r="N53" s="52"/>
      <c r="O53" s="52"/>
      <c r="P53" s="52"/>
      <c r="Q53" s="52"/>
      <c r="R53" s="52"/>
    </row>
    <row r="54" spans="1:18" ht="17.100000000000001" customHeight="1">
      <c r="A54" s="217">
        <v>10</v>
      </c>
      <c r="B54" s="199">
        <v>22996</v>
      </c>
      <c r="C54" s="221" t="s">
        <v>24</v>
      </c>
      <c r="D54" s="224" t="s">
        <v>554</v>
      </c>
      <c r="E54" s="226" t="s">
        <v>555</v>
      </c>
      <c r="F54" s="154"/>
      <c r="G54" s="154"/>
      <c r="H54" s="52"/>
      <c r="I54" s="52"/>
      <c r="J54" s="52"/>
      <c r="K54" s="52"/>
      <c r="L54" s="52"/>
      <c r="M54" s="87"/>
      <c r="N54" s="52"/>
      <c r="O54" s="52"/>
      <c r="P54" s="52"/>
      <c r="Q54" s="52"/>
      <c r="R54" s="52"/>
    </row>
    <row r="55" spans="1:18" ht="17.100000000000001" customHeight="1">
      <c r="A55" s="217">
        <v>11</v>
      </c>
      <c r="B55" s="220">
        <v>22888</v>
      </c>
      <c r="C55" s="222" t="s">
        <v>19</v>
      </c>
      <c r="D55" s="225" t="s">
        <v>900</v>
      </c>
      <c r="E55" s="227" t="s">
        <v>899</v>
      </c>
      <c r="F55" s="154"/>
      <c r="G55" s="154"/>
      <c r="H55" s="52"/>
      <c r="I55" s="52"/>
      <c r="J55" s="52"/>
      <c r="K55" s="52"/>
      <c r="L55" s="52"/>
      <c r="M55" s="87"/>
      <c r="N55" s="52"/>
      <c r="O55" s="52"/>
      <c r="P55" s="52"/>
      <c r="Q55" s="52"/>
      <c r="R55" s="52"/>
    </row>
    <row r="56" spans="1:18" ht="17.100000000000001" customHeight="1">
      <c r="A56" s="217">
        <v>12</v>
      </c>
      <c r="B56" s="199">
        <v>22913</v>
      </c>
      <c r="C56" s="221" t="s">
        <v>19</v>
      </c>
      <c r="D56" s="224" t="s">
        <v>350</v>
      </c>
      <c r="E56" s="226" t="s">
        <v>351</v>
      </c>
      <c r="F56" s="154"/>
      <c r="G56" s="154"/>
      <c r="H56" s="52"/>
      <c r="I56" s="52"/>
      <c r="J56" s="52"/>
      <c r="K56" s="52"/>
      <c r="L56" s="52"/>
      <c r="M56" s="87"/>
      <c r="N56" s="52"/>
      <c r="O56" s="52"/>
      <c r="P56" s="52"/>
      <c r="Q56" s="52"/>
      <c r="R56" s="52"/>
    </row>
    <row r="57" spans="1:18" ht="17.100000000000001" customHeight="1">
      <c r="A57" s="217">
        <v>13</v>
      </c>
      <c r="B57" s="199">
        <v>22914</v>
      </c>
      <c r="C57" s="221" t="s">
        <v>19</v>
      </c>
      <c r="D57" s="224" t="s">
        <v>209</v>
      </c>
      <c r="E57" s="226" t="s">
        <v>210</v>
      </c>
      <c r="F57" s="160"/>
      <c r="G57" s="154"/>
      <c r="H57" s="52"/>
      <c r="I57" s="52"/>
      <c r="J57" s="52"/>
      <c r="K57" s="52"/>
      <c r="L57" s="52"/>
      <c r="M57" s="87"/>
      <c r="N57" s="52"/>
      <c r="O57" s="52"/>
      <c r="P57" s="52"/>
      <c r="Q57" s="52"/>
      <c r="R57" s="52"/>
    </row>
    <row r="58" spans="1:18" ht="17.100000000000001" customHeight="1">
      <c r="A58" s="217">
        <v>14</v>
      </c>
      <c r="B58" s="199">
        <v>22916</v>
      </c>
      <c r="C58" s="221" t="s">
        <v>19</v>
      </c>
      <c r="D58" s="224" t="s">
        <v>327</v>
      </c>
      <c r="E58" s="226" t="s">
        <v>328</v>
      </c>
      <c r="F58" s="154"/>
      <c r="G58" s="154"/>
      <c r="H58" s="52"/>
      <c r="I58" s="52"/>
      <c r="J58" s="52"/>
      <c r="K58" s="52"/>
      <c r="L58" s="52"/>
      <c r="M58" s="87"/>
      <c r="N58" s="52"/>
      <c r="O58" s="52"/>
      <c r="P58" s="52"/>
      <c r="Q58" s="52"/>
      <c r="R58" s="52"/>
    </row>
    <row r="59" spans="1:18" ht="17.100000000000001" customHeight="1">
      <c r="A59" s="217">
        <v>15</v>
      </c>
      <c r="B59" s="199">
        <v>22918</v>
      </c>
      <c r="C59" s="221" t="s">
        <v>19</v>
      </c>
      <c r="D59" s="224" t="s">
        <v>383</v>
      </c>
      <c r="E59" s="226" t="s">
        <v>384</v>
      </c>
      <c r="F59" s="154"/>
      <c r="G59" s="154"/>
      <c r="H59" s="52"/>
      <c r="I59" s="52"/>
      <c r="J59" s="52"/>
      <c r="K59" s="52"/>
      <c r="L59" s="52"/>
      <c r="M59" s="87"/>
      <c r="N59" s="52"/>
      <c r="O59" s="52"/>
      <c r="P59" s="52"/>
      <c r="Q59" s="52"/>
      <c r="R59" s="52"/>
    </row>
    <row r="60" spans="1:18" ht="17.100000000000001" customHeight="1">
      <c r="A60" s="217">
        <v>16</v>
      </c>
      <c r="B60" s="199">
        <v>22920</v>
      </c>
      <c r="C60" s="221" t="s">
        <v>19</v>
      </c>
      <c r="D60" s="224" t="s">
        <v>444</v>
      </c>
      <c r="E60" s="226" t="s">
        <v>445</v>
      </c>
      <c r="F60" s="160"/>
      <c r="G60" s="154"/>
      <c r="H60" s="52"/>
      <c r="I60" s="52"/>
      <c r="J60" s="52"/>
      <c r="K60" s="52"/>
      <c r="L60" s="52"/>
      <c r="M60" s="87"/>
      <c r="N60" s="52"/>
      <c r="O60" s="52"/>
      <c r="P60" s="52"/>
      <c r="Q60" s="52"/>
      <c r="R60" s="52"/>
    </row>
    <row r="61" spans="1:18" ht="17.100000000000001" customHeight="1">
      <c r="A61" s="217">
        <v>17</v>
      </c>
      <c r="B61" s="199">
        <v>22923</v>
      </c>
      <c r="C61" s="221" t="s">
        <v>19</v>
      </c>
      <c r="D61" s="224" t="s">
        <v>340</v>
      </c>
      <c r="E61" s="226" t="s">
        <v>341</v>
      </c>
      <c r="F61" s="154"/>
      <c r="G61" s="154"/>
      <c r="H61" s="52"/>
      <c r="I61" s="52"/>
      <c r="J61" s="52"/>
      <c r="K61" s="52"/>
      <c r="L61" s="52"/>
      <c r="M61" s="87"/>
      <c r="N61" s="52"/>
      <c r="O61" s="52"/>
      <c r="P61" s="52"/>
      <c r="Q61" s="52"/>
      <c r="R61" s="52"/>
    </row>
    <row r="62" spans="1:18" ht="17.100000000000001" customHeight="1">
      <c r="A62" s="217">
        <v>18</v>
      </c>
      <c r="B62" s="199">
        <v>22926</v>
      </c>
      <c r="C62" s="221" t="s">
        <v>19</v>
      </c>
      <c r="D62" s="224" t="s">
        <v>184</v>
      </c>
      <c r="E62" s="226" t="s">
        <v>185</v>
      </c>
      <c r="F62" s="154"/>
      <c r="G62" s="154"/>
      <c r="H62" s="52"/>
      <c r="I62" s="52"/>
      <c r="J62" s="52"/>
      <c r="K62" s="52"/>
      <c r="L62" s="52"/>
      <c r="M62" s="87"/>
      <c r="N62" s="52"/>
      <c r="O62" s="52"/>
      <c r="P62" s="52"/>
      <c r="Q62" s="52"/>
      <c r="R62" s="52"/>
    </row>
    <row r="63" spans="1:18" ht="17.100000000000001" customHeight="1">
      <c r="A63" s="217">
        <v>19</v>
      </c>
      <c r="B63" s="199">
        <v>22927</v>
      </c>
      <c r="C63" s="221" t="s">
        <v>19</v>
      </c>
      <c r="D63" s="224" t="s">
        <v>302</v>
      </c>
      <c r="E63" s="226" t="s">
        <v>303</v>
      </c>
      <c r="F63" s="154"/>
      <c r="G63" s="154"/>
      <c r="H63" s="52"/>
      <c r="I63" s="52"/>
      <c r="J63" s="52"/>
      <c r="K63" s="52"/>
      <c r="L63" s="52"/>
      <c r="M63" s="87"/>
      <c r="N63" s="52"/>
      <c r="O63" s="52"/>
      <c r="P63" s="52"/>
      <c r="Q63" s="52"/>
      <c r="R63" s="52"/>
    </row>
    <row r="64" spans="1:18" ht="17.100000000000001" customHeight="1">
      <c r="A64" s="217">
        <v>20</v>
      </c>
      <c r="B64" s="199">
        <v>22928</v>
      </c>
      <c r="C64" s="221" t="s">
        <v>19</v>
      </c>
      <c r="D64" s="224" t="s">
        <v>312</v>
      </c>
      <c r="E64" s="226" t="s">
        <v>313</v>
      </c>
      <c r="F64" s="154"/>
      <c r="G64" s="154"/>
      <c r="H64" s="52"/>
      <c r="I64" s="52"/>
      <c r="J64" s="52"/>
      <c r="K64" s="52"/>
      <c r="L64" s="52"/>
      <c r="M64" s="87"/>
      <c r="N64" s="52"/>
      <c r="O64" s="52"/>
      <c r="P64" s="52"/>
      <c r="Q64" s="52"/>
      <c r="R64" s="52"/>
    </row>
    <row r="65" spans="1:18" ht="17.100000000000001" customHeight="1">
      <c r="A65" s="217">
        <v>21</v>
      </c>
      <c r="B65" s="199">
        <v>22930</v>
      </c>
      <c r="C65" s="221" t="s">
        <v>19</v>
      </c>
      <c r="D65" s="224" t="s">
        <v>406</v>
      </c>
      <c r="E65" s="226" t="s">
        <v>407</v>
      </c>
      <c r="F65" s="154"/>
      <c r="G65" s="154"/>
      <c r="H65" s="52"/>
      <c r="I65" s="52"/>
      <c r="J65" s="52"/>
      <c r="K65" s="52"/>
      <c r="L65" s="52"/>
      <c r="M65" s="87"/>
      <c r="N65" s="52"/>
      <c r="O65" s="52"/>
      <c r="P65" s="52"/>
      <c r="Q65" s="52"/>
      <c r="R65" s="52"/>
    </row>
    <row r="66" spans="1:18" ht="17.100000000000001" customHeight="1">
      <c r="A66" s="217">
        <v>22</v>
      </c>
      <c r="B66" s="199">
        <v>22933</v>
      </c>
      <c r="C66" s="221" t="s">
        <v>19</v>
      </c>
      <c r="D66" s="224" t="s">
        <v>394</v>
      </c>
      <c r="E66" s="226" t="s">
        <v>395</v>
      </c>
      <c r="F66" s="154"/>
      <c r="G66" s="154"/>
      <c r="H66" s="52"/>
      <c r="I66" s="52"/>
      <c r="J66" s="52"/>
      <c r="K66" s="52"/>
      <c r="L66" s="52"/>
      <c r="M66" s="87"/>
      <c r="N66" s="52"/>
      <c r="O66" s="52"/>
      <c r="P66" s="52"/>
      <c r="Q66" s="52"/>
      <c r="R66" s="52"/>
    </row>
    <row r="67" spans="1:18" ht="17.100000000000001" customHeight="1">
      <c r="A67" s="217">
        <v>23</v>
      </c>
      <c r="B67" s="199">
        <v>22934</v>
      </c>
      <c r="C67" s="221" t="s">
        <v>19</v>
      </c>
      <c r="D67" s="224" t="s">
        <v>616</v>
      </c>
      <c r="E67" s="226" t="s">
        <v>617</v>
      </c>
      <c r="F67" s="154"/>
      <c r="G67" s="154"/>
      <c r="H67" s="52"/>
      <c r="I67" s="52"/>
      <c r="J67" s="52"/>
      <c r="K67" s="52"/>
      <c r="L67" s="52"/>
      <c r="M67" s="87"/>
      <c r="N67" s="52"/>
      <c r="O67" s="52"/>
      <c r="P67" s="52"/>
      <c r="Q67" s="52"/>
      <c r="R67" s="52"/>
    </row>
    <row r="68" spans="1:18" ht="17.100000000000001" customHeight="1">
      <c r="A68" s="217">
        <v>24</v>
      </c>
      <c r="B68" s="199">
        <v>22935</v>
      </c>
      <c r="C68" s="221" t="s">
        <v>19</v>
      </c>
      <c r="D68" s="224" t="s">
        <v>448</v>
      </c>
      <c r="E68" s="226" t="s">
        <v>449</v>
      </c>
      <c r="F68" s="160"/>
      <c r="G68" s="154"/>
      <c r="H68" s="52"/>
      <c r="I68" s="52"/>
      <c r="J68" s="52"/>
      <c r="K68" s="52"/>
      <c r="L68" s="52"/>
      <c r="M68" s="87"/>
      <c r="N68" s="52"/>
      <c r="O68" s="52"/>
      <c r="P68" s="52"/>
      <c r="Q68" s="52"/>
      <c r="R68" s="52"/>
    </row>
    <row r="69" spans="1:18" ht="17.100000000000001" customHeight="1">
      <c r="A69" s="217">
        <v>25</v>
      </c>
      <c r="B69" s="199">
        <v>22936</v>
      </c>
      <c r="C69" s="221" t="s">
        <v>19</v>
      </c>
      <c r="D69" s="224" t="s">
        <v>376</v>
      </c>
      <c r="E69" s="226" t="s">
        <v>377</v>
      </c>
      <c r="F69" s="154"/>
      <c r="G69" s="154"/>
      <c r="H69" s="52"/>
      <c r="I69" s="52"/>
      <c r="J69" s="52"/>
      <c r="K69" s="52"/>
      <c r="L69" s="52"/>
      <c r="M69" s="87"/>
      <c r="N69" s="52"/>
      <c r="O69" s="52"/>
      <c r="P69" s="52"/>
      <c r="Q69" s="52"/>
      <c r="R69" s="52"/>
    </row>
    <row r="70" spans="1:18" ht="17.100000000000001" customHeight="1">
      <c r="A70" s="217">
        <v>26</v>
      </c>
      <c r="B70" s="199">
        <v>22938</v>
      </c>
      <c r="C70" s="221" t="s">
        <v>19</v>
      </c>
      <c r="D70" s="224" t="s">
        <v>658</v>
      </c>
      <c r="E70" s="226" t="s">
        <v>659</v>
      </c>
      <c r="F70" s="154"/>
      <c r="G70" s="154"/>
      <c r="H70" s="52"/>
      <c r="I70" s="52"/>
      <c r="J70" s="52"/>
      <c r="K70" s="52"/>
      <c r="L70" s="52"/>
      <c r="M70" s="87"/>
      <c r="N70" s="52"/>
      <c r="O70" s="52"/>
      <c r="P70" s="52"/>
      <c r="Q70" s="52"/>
      <c r="R70" s="52"/>
    </row>
    <row r="71" spans="1:18" ht="17.100000000000001" customHeight="1">
      <c r="A71" s="217">
        <v>27</v>
      </c>
      <c r="B71" s="199">
        <v>22939</v>
      </c>
      <c r="C71" s="221" t="s">
        <v>19</v>
      </c>
      <c r="D71" s="224" t="s">
        <v>226</v>
      </c>
      <c r="E71" s="226" t="s">
        <v>227</v>
      </c>
      <c r="F71" s="154"/>
      <c r="G71" s="154"/>
      <c r="H71" s="52"/>
      <c r="I71" s="52"/>
      <c r="J71" s="52"/>
      <c r="K71" s="52"/>
      <c r="L71" s="52"/>
      <c r="M71" s="87"/>
      <c r="N71" s="52"/>
      <c r="O71" s="52"/>
      <c r="P71" s="52"/>
      <c r="Q71" s="52"/>
      <c r="R71" s="52"/>
    </row>
    <row r="72" spans="1:18" ht="17.100000000000001" customHeight="1">
      <c r="A72" s="217">
        <v>28</v>
      </c>
      <c r="B72" s="199">
        <v>22960</v>
      </c>
      <c r="C72" s="221" t="s">
        <v>19</v>
      </c>
      <c r="D72" s="224" t="s">
        <v>424</v>
      </c>
      <c r="E72" s="226" t="s">
        <v>425</v>
      </c>
      <c r="F72" s="154"/>
      <c r="G72" s="154"/>
      <c r="H72" s="52"/>
      <c r="I72" s="52"/>
      <c r="J72" s="52"/>
      <c r="K72" s="52"/>
      <c r="L72" s="52"/>
      <c r="M72" s="87"/>
      <c r="N72" s="52"/>
      <c r="O72" s="52"/>
      <c r="P72" s="52"/>
      <c r="Q72" s="52"/>
      <c r="R72" s="52"/>
    </row>
    <row r="73" spans="1:18" ht="17.100000000000001" customHeight="1">
      <c r="A73" s="217">
        <v>29</v>
      </c>
      <c r="B73" s="199">
        <v>22967</v>
      </c>
      <c r="C73" s="221" t="s">
        <v>19</v>
      </c>
      <c r="D73" s="224" t="s">
        <v>327</v>
      </c>
      <c r="E73" s="226" t="s">
        <v>441</v>
      </c>
      <c r="F73" s="154"/>
      <c r="G73" s="154"/>
      <c r="H73" s="52"/>
      <c r="I73" s="52"/>
      <c r="J73" s="52"/>
      <c r="K73" s="52"/>
      <c r="L73" s="52"/>
      <c r="M73" s="87"/>
      <c r="N73" s="52"/>
      <c r="O73" s="52"/>
      <c r="P73" s="52"/>
      <c r="Q73" s="52"/>
      <c r="R73" s="52"/>
    </row>
    <row r="74" spans="1:18" ht="17.100000000000001" customHeight="1">
      <c r="A74" s="217">
        <v>30</v>
      </c>
      <c r="B74" s="199">
        <v>22973</v>
      </c>
      <c r="C74" s="221" t="s">
        <v>19</v>
      </c>
      <c r="D74" s="224" t="s">
        <v>230</v>
      </c>
      <c r="E74" s="226" t="s">
        <v>231</v>
      </c>
      <c r="F74" s="154"/>
      <c r="G74" s="154"/>
      <c r="H74" s="52"/>
      <c r="I74" s="52"/>
      <c r="J74" s="52"/>
      <c r="K74" s="52"/>
      <c r="L74" s="52"/>
      <c r="M74" s="87"/>
      <c r="N74" s="52"/>
      <c r="O74" s="52"/>
      <c r="P74" s="52"/>
      <c r="Q74" s="52"/>
      <c r="R74" s="52"/>
    </row>
    <row r="75" spans="1:18" ht="17.100000000000001" customHeight="1">
      <c r="A75" s="217">
        <v>31</v>
      </c>
      <c r="B75" s="199">
        <v>22979</v>
      </c>
      <c r="C75" s="221" t="s">
        <v>19</v>
      </c>
      <c r="D75" s="224" t="s">
        <v>316</v>
      </c>
      <c r="E75" s="226" t="s">
        <v>317</v>
      </c>
      <c r="F75" s="154"/>
      <c r="G75" s="154"/>
      <c r="H75" s="52"/>
      <c r="I75" s="52"/>
      <c r="J75" s="52"/>
      <c r="K75" s="52"/>
      <c r="L75" s="52"/>
      <c r="M75" s="87"/>
      <c r="N75" s="52"/>
      <c r="O75" s="52"/>
      <c r="P75" s="52"/>
      <c r="Q75" s="52"/>
      <c r="R75" s="52"/>
    </row>
    <row r="76" spans="1:18" ht="17.100000000000001" customHeight="1">
      <c r="A76" s="217">
        <v>32</v>
      </c>
      <c r="B76" s="199">
        <v>23114</v>
      </c>
      <c r="C76" s="221" t="s">
        <v>19</v>
      </c>
      <c r="D76" s="224" t="s">
        <v>365</v>
      </c>
      <c r="E76" s="226" t="s">
        <v>366</v>
      </c>
      <c r="F76" s="154"/>
      <c r="G76" s="154"/>
      <c r="H76" s="52"/>
      <c r="I76" s="52"/>
      <c r="J76" s="52"/>
      <c r="K76" s="52"/>
      <c r="L76" s="52"/>
      <c r="M76" s="87"/>
      <c r="N76" s="52"/>
      <c r="O76" s="52"/>
      <c r="P76" s="52"/>
      <c r="Q76" s="52"/>
      <c r="R76" s="52"/>
    </row>
    <row r="77" spans="1:18" ht="17.100000000000001" customHeight="1">
      <c r="A77" s="217">
        <v>33</v>
      </c>
      <c r="B77" s="199">
        <v>23203</v>
      </c>
      <c r="C77" s="221" t="s">
        <v>19</v>
      </c>
      <c r="D77" s="218" t="s">
        <v>569</v>
      </c>
      <c r="E77" s="219" t="s">
        <v>570</v>
      </c>
      <c r="F77" s="154"/>
      <c r="G77" s="154"/>
      <c r="H77" s="52"/>
      <c r="I77" s="52"/>
      <c r="J77" s="52"/>
      <c r="K77" s="52"/>
      <c r="L77" s="52"/>
      <c r="M77" s="87"/>
      <c r="N77" s="52"/>
      <c r="O77" s="52"/>
      <c r="P77" s="52"/>
      <c r="Q77" s="52"/>
      <c r="R77" s="52"/>
    </row>
    <row r="78" spans="1:18" ht="17.100000000000001" customHeight="1">
      <c r="A78" s="217">
        <v>34</v>
      </c>
      <c r="B78" s="199">
        <v>23214</v>
      </c>
      <c r="C78" s="221" t="s">
        <v>19</v>
      </c>
      <c r="D78" s="218" t="s">
        <v>573</v>
      </c>
      <c r="E78" s="219" t="s">
        <v>574</v>
      </c>
      <c r="F78" s="154"/>
      <c r="G78" s="154"/>
      <c r="H78" s="52"/>
      <c r="I78" s="52"/>
      <c r="J78" s="52"/>
      <c r="K78" s="52"/>
      <c r="L78" s="52"/>
      <c r="M78" s="87"/>
      <c r="N78" s="52"/>
      <c r="O78" s="52"/>
      <c r="P78" s="52"/>
      <c r="Q78" s="52"/>
      <c r="R78" s="52"/>
    </row>
    <row r="79" spans="1:18" ht="17.100000000000001" customHeight="1">
      <c r="A79" s="217">
        <v>35</v>
      </c>
      <c r="B79" s="220">
        <v>24849</v>
      </c>
      <c r="C79" s="222" t="s">
        <v>19</v>
      </c>
      <c r="D79" s="225" t="s">
        <v>81</v>
      </c>
      <c r="E79" s="227" t="s">
        <v>82</v>
      </c>
      <c r="F79" s="154"/>
      <c r="G79" s="154"/>
      <c r="H79" s="52"/>
      <c r="I79" s="52"/>
      <c r="J79" s="52"/>
      <c r="K79" s="52"/>
      <c r="L79" s="52"/>
      <c r="M79" s="87"/>
      <c r="N79" s="52"/>
      <c r="O79" s="52"/>
      <c r="P79" s="52"/>
      <c r="Q79" s="52"/>
      <c r="R79" s="52"/>
    </row>
    <row r="80" spans="1:18" ht="17.100000000000001" customHeight="1">
      <c r="A80" s="217">
        <v>36</v>
      </c>
      <c r="B80" s="220">
        <v>24851</v>
      </c>
      <c r="C80" s="223" t="s">
        <v>19</v>
      </c>
      <c r="D80" s="225" t="s">
        <v>94</v>
      </c>
      <c r="E80" s="227" t="s">
        <v>95</v>
      </c>
      <c r="F80" s="154"/>
      <c r="G80" s="154"/>
      <c r="H80" s="87"/>
      <c r="I80" s="52"/>
      <c r="J80" s="52"/>
      <c r="K80" s="52"/>
      <c r="L80" s="52"/>
      <c r="M80" s="87"/>
      <c r="N80" s="52"/>
      <c r="O80" s="52"/>
      <c r="P80" s="52"/>
      <c r="Q80" s="52"/>
      <c r="R80" s="52"/>
    </row>
    <row r="81" spans="1:18" ht="17.100000000000001" customHeight="1">
      <c r="A81" s="217">
        <v>37</v>
      </c>
      <c r="B81" s="233">
        <v>24855</v>
      </c>
      <c r="C81" s="238" t="s">
        <v>19</v>
      </c>
      <c r="D81" s="234" t="s">
        <v>34</v>
      </c>
      <c r="E81" s="235" t="s">
        <v>35</v>
      </c>
      <c r="F81" s="154"/>
      <c r="G81" s="154"/>
      <c r="H81" s="87"/>
      <c r="I81" s="52"/>
      <c r="J81" s="52"/>
      <c r="K81" s="52"/>
      <c r="L81" s="52"/>
      <c r="M81" s="87"/>
      <c r="N81" s="52"/>
      <c r="O81" s="52"/>
      <c r="P81" s="52"/>
      <c r="Q81" s="52"/>
      <c r="R81" s="52"/>
    </row>
    <row r="82" spans="1:18" s="6" customFormat="1" ht="17.100000000000001" customHeight="1">
      <c r="A82" s="217">
        <v>38</v>
      </c>
      <c r="B82" s="283">
        <v>24858</v>
      </c>
      <c r="C82" s="284" t="s">
        <v>19</v>
      </c>
      <c r="D82" s="285" t="s">
        <v>117</v>
      </c>
      <c r="E82" s="286" t="s">
        <v>118</v>
      </c>
      <c r="F82" s="161"/>
      <c r="G82" s="154"/>
      <c r="H82" s="228"/>
      <c r="I82" s="193"/>
      <c r="J82" s="193"/>
      <c r="K82" s="193"/>
      <c r="L82" s="193"/>
      <c r="M82" s="193"/>
      <c r="N82" s="193"/>
      <c r="O82" s="193"/>
      <c r="P82" s="193"/>
      <c r="Q82" s="193"/>
      <c r="R82" s="193"/>
    </row>
    <row r="83" spans="1:18" s="6" customFormat="1" ht="17.100000000000001" customHeight="1">
      <c r="A83" s="279"/>
      <c r="B83" s="280"/>
      <c r="C83" s="281"/>
      <c r="D83" s="282"/>
      <c r="E83" s="282"/>
      <c r="F83" s="149"/>
      <c r="G83" s="149"/>
      <c r="H83" s="269"/>
      <c r="I83" s="269"/>
      <c r="J83" s="269"/>
      <c r="K83" s="269"/>
      <c r="L83" s="269"/>
      <c r="M83" s="287" t="s">
        <v>902</v>
      </c>
      <c r="N83" s="269"/>
      <c r="O83" s="269"/>
      <c r="P83" s="269"/>
      <c r="Q83" s="269"/>
      <c r="R83" s="269"/>
    </row>
    <row r="84" spans="1:18" s="6" customFormat="1" ht="17.100000000000001" customHeight="1">
      <c r="A84" s="279"/>
      <c r="B84" s="280"/>
      <c r="C84" s="281"/>
      <c r="D84" s="282"/>
      <c r="E84" s="282"/>
      <c r="F84" s="149"/>
      <c r="G84" s="149"/>
      <c r="H84" s="269"/>
      <c r="I84" s="269"/>
      <c r="J84" s="269"/>
      <c r="K84" s="269"/>
      <c r="L84" s="269"/>
      <c r="M84" s="287"/>
      <c r="N84" s="269"/>
      <c r="O84" s="269"/>
      <c r="P84" s="269"/>
      <c r="Q84" s="269"/>
      <c r="R84" s="269"/>
    </row>
    <row r="85" spans="1:18" s="6" customFormat="1" ht="17.100000000000001" customHeight="1">
      <c r="A85" s="279"/>
      <c r="B85" s="280"/>
      <c r="C85" s="281"/>
      <c r="D85" s="282"/>
      <c r="E85" s="282"/>
      <c r="F85" s="149"/>
      <c r="G85" s="149"/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</row>
    <row r="86" spans="1:18" ht="18.75" customHeight="1">
      <c r="A86" s="293" t="s">
        <v>894</v>
      </c>
      <c r="B86" s="293"/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</row>
    <row r="87" spans="1:18" ht="21" customHeight="1">
      <c r="A87" s="293" t="s">
        <v>903</v>
      </c>
      <c r="B87" s="293"/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</row>
    <row r="88" spans="1:18" ht="18" customHeight="1">
      <c r="A88" s="202" t="s">
        <v>891</v>
      </c>
      <c r="B88" s="202" t="s">
        <v>178</v>
      </c>
      <c r="C88" s="290" t="s">
        <v>892</v>
      </c>
      <c r="D88" s="291"/>
      <c r="E88" s="292"/>
      <c r="F88" s="202"/>
      <c r="G88" s="203"/>
      <c r="H88" s="202"/>
      <c r="I88" s="52"/>
      <c r="J88" s="52"/>
      <c r="K88" s="52"/>
      <c r="L88" s="52"/>
      <c r="M88" s="87"/>
      <c r="N88" s="52"/>
      <c r="O88" s="52"/>
      <c r="P88" s="52"/>
      <c r="Q88" s="52"/>
      <c r="R88" s="52"/>
    </row>
    <row r="89" spans="1:18" ht="17.100000000000001" customHeight="1">
      <c r="A89" s="232">
        <v>1</v>
      </c>
      <c r="B89" s="199">
        <v>22858</v>
      </c>
      <c r="C89" s="221" t="s">
        <v>24</v>
      </c>
      <c r="D89" s="218" t="s">
        <v>654</v>
      </c>
      <c r="E89" s="219" t="s">
        <v>655</v>
      </c>
      <c r="F89" s="160"/>
      <c r="G89" s="154"/>
      <c r="H89" s="87"/>
      <c r="I89" s="52"/>
      <c r="J89" s="52"/>
      <c r="K89" s="52"/>
      <c r="L89" s="52"/>
      <c r="M89" s="87"/>
      <c r="N89" s="52"/>
      <c r="O89" s="52"/>
      <c r="P89" s="52"/>
      <c r="Q89" s="52"/>
      <c r="R89" s="52"/>
    </row>
    <row r="90" spans="1:18" ht="17.100000000000001" customHeight="1">
      <c r="A90" s="236">
        <v>2</v>
      </c>
      <c r="B90" s="233">
        <v>22940</v>
      </c>
      <c r="C90" s="238" t="s">
        <v>24</v>
      </c>
      <c r="D90" s="234" t="s">
        <v>31</v>
      </c>
      <c r="E90" s="235" t="s">
        <v>32</v>
      </c>
      <c r="F90" s="154"/>
      <c r="G90" s="154"/>
      <c r="H90" s="87"/>
      <c r="I90" s="52"/>
      <c r="J90" s="52"/>
      <c r="K90" s="52"/>
      <c r="L90" s="52"/>
      <c r="M90" s="87"/>
      <c r="N90" s="52"/>
      <c r="O90" s="52"/>
      <c r="P90" s="52"/>
      <c r="Q90" s="52"/>
      <c r="R90" s="52"/>
    </row>
    <row r="91" spans="1:18" ht="17.100000000000001" customHeight="1">
      <c r="A91" s="232">
        <v>3</v>
      </c>
      <c r="B91" s="199">
        <v>22942</v>
      </c>
      <c r="C91" s="221" t="s">
        <v>24</v>
      </c>
      <c r="D91" s="218" t="s">
        <v>488</v>
      </c>
      <c r="E91" s="219" t="s">
        <v>489</v>
      </c>
      <c r="F91" s="154"/>
      <c r="G91" s="160"/>
      <c r="H91" s="87"/>
      <c r="I91" s="52"/>
      <c r="J91" s="52"/>
      <c r="K91" s="52"/>
      <c r="L91" s="52"/>
      <c r="M91" s="87"/>
      <c r="N91" s="52"/>
      <c r="O91" s="52"/>
      <c r="P91" s="52"/>
      <c r="Q91" s="52"/>
      <c r="R91" s="52"/>
    </row>
    <row r="92" spans="1:18" ht="17.100000000000001" customHeight="1">
      <c r="A92" s="236">
        <v>4</v>
      </c>
      <c r="B92" s="199">
        <v>22946</v>
      </c>
      <c r="C92" s="221" t="s">
        <v>24</v>
      </c>
      <c r="D92" s="218" t="s">
        <v>368</v>
      </c>
      <c r="E92" s="219" t="s">
        <v>369</v>
      </c>
      <c r="F92" s="160"/>
      <c r="G92" s="154"/>
      <c r="H92" s="87"/>
      <c r="I92" s="52"/>
      <c r="J92" s="52"/>
      <c r="K92" s="52"/>
      <c r="L92" s="52"/>
      <c r="M92" s="87"/>
      <c r="N92" s="52"/>
      <c r="O92" s="52"/>
      <c r="P92" s="52"/>
      <c r="Q92" s="52"/>
      <c r="R92" s="52"/>
    </row>
    <row r="93" spans="1:18" ht="17.100000000000001" customHeight="1">
      <c r="A93" s="232">
        <v>5</v>
      </c>
      <c r="B93" s="199">
        <v>22956</v>
      </c>
      <c r="C93" s="221" t="s">
        <v>24</v>
      </c>
      <c r="D93" s="218" t="s">
        <v>732</v>
      </c>
      <c r="E93" s="219" t="s">
        <v>733</v>
      </c>
      <c r="F93" s="154"/>
      <c r="G93" s="154"/>
      <c r="H93" s="87"/>
      <c r="I93" s="52"/>
      <c r="J93" s="52"/>
      <c r="K93" s="52"/>
      <c r="L93" s="52"/>
      <c r="M93" s="87"/>
      <c r="N93" s="52"/>
      <c r="O93" s="52"/>
      <c r="P93" s="52"/>
      <c r="Q93" s="52"/>
      <c r="R93" s="52"/>
    </row>
    <row r="94" spans="1:18" ht="17.100000000000001" customHeight="1">
      <c r="A94" s="236">
        <v>6</v>
      </c>
      <c r="B94" s="233">
        <v>22964</v>
      </c>
      <c r="C94" s="238" t="s">
        <v>24</v>
      </c>
      <c r="D94" s="234" t="s">
        <v>25</v>
      </c>
      <c r="E94" s="235" t="s">
        <v>26</v>
      </c>
      <c r="F94" s="154"/>
      <c r="G94" s="154"/>
      <c r="H94" s="87"/>
      <c r="I94" s="52"/>
      <c r="J94" s="52"/>
      <c r="K94" s="52"/>
      <c r="L94" s="52"/>
      <c r="M94" s="87"/>
      <c r="N94" s="52"/>
      <c r="O94" s="52"/>
      <c r="P94" s="52"/>
      <c r="Q94" s="52"/>
      <c r="R94" s="52"/>
    </row>
    <row r="95" spans="1:18" ht="17.100000000000001" customHeight="1">
      <c r="A95" s="232">
        <v>7</v>
      </c>
      <c r="B95" s="199">
        <v>22983</v>
      </c>
      <c r="C95" s="221" t="s">
        <v>24</v>
      </c>
      <c r="D95" s="218" t="s">
        <v>694</v>
      </c>
      <c r="E95" s="219" t="s">
        <v>695</v>
      </c>
      <c r="F95" s="154"/>
      <c r="G95" s="154"/>
      <c r="H95" s="87"/>
      <c r="I95" s="52"/>
      <c r="J95" s="52"/>
      <c r="K95" s="52"/>
      <c r="L95" s="52"/>
      <c r="M95" s="87"/>
      <c r="N95" s="52"/>
      <c r="O95" s="52"/>
      <c r="P95" s="52"/>
      <c r="Q95" s="52"/>
      <c r="R95" s="52"/>
    </row>
    <row r="96" spans="1:18" ht="17.100000000000001" customHeight="1">
      <c r="A96" s="236">
        <v>8</v>
      </c>
      <c r="B96" s="199">
        <v>22991</v>
      </c>
      <c r="C96" s="221" t="s">
        <v>24</v>
      </c>
      <c r="D96" s="218" t="s">
        <v>437</v>
      </c>
      <c r="E96" s="219" t="s">
        <v>438</v>
      </c>
      <c r="F96" s="191"/>
      <c r="G96" s="154"/>
      <c r="H96" s="87"/>
      <c r="I96" s="52"/>
      <c r="J96" s="52"/>
      <c r="K96" s="52"/>
      <c r="L96" s="52"/>
      <c r="M96" s="87"/>
      <c r="N96" s="52"/>
      <c r="O96" s="52"/>
      <c r="P96" s="52"/>
      <c r="Q96" s="52"/>
      <c r="R96" s="52"/>
    </row>
    <row r="97" spans="1:18" ht="17.100000000000001" customHeight="1">
      <c r="A97" s="232">
        <v>9</v>
      </c>
      <c r="B97" s="199">
        <v>23026</v>
      </c>
      <c r="C97" s="221" t="s">
        <v>24</v>
      </c>
      <c r="D97" s="218" t="s">
        <v>720</v>
      </c>
      <c r="E97" s="219" t="s">
        <v>721</v>
      </c>
      <c r="F97" s="154"/>
      <c r="G97" s="154"/>
      <c r="H97" s="87"/>
      <c r="I97" s="52"/>
      <c r="J97" s="52"/>
      <c r="K97" s="52"/>
      <c r="L97" s="52"/>
      <c r="M97" s="87"/>
      <c r="N97" s="52"/>
      <c r="O97" s="52"/>
      <c r="P97" s="52"/>
      <c r="Q97" s="52"/>
      <c r="R97" s="52"/>
    </row>
    <row r="98" spans="1:18" ht="17.100000000000001" customHeight="1">
      <c r="A98" s="236">
        <v>10</v>
      </c>
      <c r="B98" s="199">
        <v>23077</v>
      </c>
      <c r="C98" s="221" t="s">
        <v>24</v>
      </c>
      <c r="D98" s="218" t="s">
        <v>629</v>
      </c>
      <c r="E98" s="219" t="s">
        <v>630</v>
      </c>
      <c r="F98" s="154"/>
      <c r="G98" s="154"/>
      <c r="H98" s="87"/>
      <c r="I98" s="52"/>
      <c r="J98" s="52"/>
      <c r="K98" s="52"/>
      <c r="L98" s="52"/>
      <c r="M98" s="87"/>
      <c r="N98" s="52"/>
      <c r="O98" s="52"/>
      <c r="P98" s="52"/>
      <c r="Q98" s="52"/>
      <c r="R98" s="52"/>
    </row>
    <row r="99" spans="1:18" ht="17.100000000000001" customHeight="1">
      <c r="A99" s="232">
        <v>11</v>
      </c>
      <c r="B99" s="199">
        <v>23144</v>
      </c>
      <c r="C99" s="221" t="s">
        <v>24</v>
      </c>
      <c r="D99" s="218" t="s">
        <v>691</v>
      </c>
      <c r="E99" s="219" t="s">
        <v>692</v>
      </c>
      <c r="F99" s="154"/>
      <c r="G99" s="154"/>
      <c r="H99" s="87"/>
      <c r="I99" s="52"/>
      <c r="J99" s="52"/>
      <c r="K99" s="52"/>
      <c r="L99" s="52"/>
      <c r="M99" s="87"/>
      <c r="N99" s="52"/>
      <c r="O99" s="52"/>
      <c r="P99" s="52"/>
      <c r="Q99" s="52"/>
      <c r="R99" s="52"/>
    </row>
    <row r="100" spans="1:18" ht="17.100000000000001" customHeight="1">
      <c r="A100" s="236">
        <v>12</v>
      </c>
      <c r="B100" s="233">
        <v>24842</v>
      </c>
      <c r="C100" s="238" t="s">
        <v>24</v>
      </c>
      <c r="D100" s="234" t="s">
        <v>759</v>
      </c>
      <c r="E100" s="235" t="s">
        <v>760</v>
      </c>
      <c r="F100" s="154"/>
      <c r="G100" s="160"/>
      <c r="H100" s="87"/>
      <c r="I100" s="52"/>
      <c r="J100" s="52"/>
      <c r="K100" s="52"/>
      <c r="L100" s="52"/>
      <c r="M100" s="87"/>
      <c r="N100" s="52"/>
      <c r="O100" s="52"/>
      <c r="P100" s="52"/>
      <c r="Q100" s="52"/>
      <c r="R100" s="52"/>
    </row>
    <row r="101" spans="1:18" ht="17.100000000000001" customHeight="1">
      <c r="A101" s="232">
        <v>13</v>
      </c>
      <c r="B101" s="199">
        <v>22922</v>
      </c>
      <c r="C101" s="221" t="s">
        <v>19</v>
      </c>
      <c r="D101" s="218" t="s">
        <v>372</v>
      </c>
      <c r="E101" s="219" t="s">
        <v>373</v>
      </c>
      <c r="F101" s="154"/>
      <c r="G101" s="154"/>
      <c r="H101" s="87"/>
      <c r="I101" s="52"/>
      <c r="J101" s="52"/>
      <c r="K101" s="52"/>
      <c r="L101" s="52"/>
      <c r="M101" s="87"/>
      <c r="N101" s="52"/>
      <c r="O101" s="52"/>
      <c r="P101" s="52"/>
      <c r="Q101" s="52"/>
      <c r="R101" s="52"/>
    </row>
    <row r="102" spans="1:18" ht="17.100000000000001" customHeight="1">
      <c r="A102" s="236">
        <v>14</v>
      </c>
      <c r="B102" s="199">
        <v>22932</v>
      </c>
      <c r="C102" s="221" t="s">
        <v>19</v>
      </c>
      <c r="D102" s="218" t="s">
        <v>254</v>
      </c>
      <c r="E102" s="219" t="s">
        <v>255</v>
      </c>
      <c r="F102" s="154"/>
      <c r="G102" s="154"/>
      <c r="H102" s="87"/>
      <c r="I102" s="52"/>
      <c r="J102" s="52"/>
      <c r="K102" s="52"/>
      <c r="L102" s="52"/>
      <c r="M102" s="87"/>
      <c r="N102" s="52"/>
      <c r="O102" s="52"/>
      <c r="P102" s="52"/>
      <c r="Q102" s="52"/>
      <c r="R102" s="52"/>
    </row>
    <row r="103" spans="1:18" ht="17.100000000000001" customHeight="1">
      <c r="A103" s="232">
        <v>15</v>
      </c>
      <c r="B103" s="199">
        <v>22961</v>
      </c>
      <c r="C103" s="221" t="s">
        <v>19</v>
      </c>
      <c r="D103" s="218" t="s">
        <v>429</v>
      </c>
      <c r="E103" s="219" t="s">
        <v>430</v>
      </c>
      <c r="F103" s="154"/>
      <c r="G103" s="154"/>
      <c r="H103" s="87"/>
      <c r="I103" s="52"/>
      <c r="J103" s="52"/>
      <c r="K103" s="52"/>
      <c r="L103" s="52"/>
      <c r="M103" s="87"/>
      <c r="N103" s="52"/>
      <c r="O103" s="52"/>
      <c r="P103" s="52"/>
      <c r="Q103" s="52"/>
      <c r="R103" s="52"/>
    </row>
    <row r="104" spans="1:18" ht="17.100000000000001" customHeight="1">
      <c r="A104" s="236">
        <v>16</v>
      </c>
      <c r="B104" s="199">
        <v>22969</v>
      </c>
      <c r="C104" s="221" t="s">
        <v>19</v>
      </c>
      <c r="D104" s="218" t="s">
        <v>557</v>
      </c>
      <c r="E104" s="219" t="s">
        <v>558</v>
      </c>
      <c r="F104" s="154"/>
      <c r="G104" s="154"/>
      <c r="H104" s="87"/>
      <c r="I104" s="52"/>
      <c r="J104" s="52"/>
      <c r="K104" s="52"/>
      <c r="L104" s="52"/>
      <c r="M104" s="87"/>
      <c r="N104" s="52"/>
      <c r="O104" s="52"/>
      <c r="P104" s="52"/>
      <c r="Q104" s="52"/>
      <c r="R104" s="52"/>
    </row>
    <row r="105" spans="1:18" ht="17.100000000000001" customHeight="1">
      <c r="A105" s="232">
        <v>17</v>
      </c>
      <c r="B105" s="199">
        <v>22970</v>
      </c>
      <c r="C105" s="221" t="s">
        <v>19</v>
      </c>
      <c r="D105" s="218" t="s">
        <v>273</v>
      </c>
      <c r="E105" s="219" t="s">
        <v>274</v>
      </c>
      <c r="F105" s="154"/>
      <c r="G105" s="154"/>
      <c r="H105" s="87"/>
      <c r="I105" s="52"/>
      <c r="J105" s="52"/>
      <c r="K105" s="52"/>
      <c r="L105" s="52"/>
      <c r="M105" s="87"/>
      <c r="N105" s="52"/>
      <c r="O105" s="52"/>
      <c r="P105" s="52"/>
      <c r="Q105" s="52"/>
      <c r="R105" s="52"/>
    </row>
    <row r="106" spans="1:18" ht="17.100000000000001" customHeight="1">
      <c r="A106" s="236">
        <v>18</v>
      </c>
      <c r="B106" s="199">
        <v>22972</v>
      </c>
      <c r="C106" s="221" t="s">
        <v>19</v>
      </c>
      <c r="D106" s="218" t="s">
        <v>269</v>
      </c>
      <c r="E106" s="219" t="s">
        <v>270</v>
      </c>
      <c r="F106" s="154"/>
      <c r="G106" s="154"/>
      <c r="H106" s="87"/>
      <c r="I106" s="52"/>
      <c r="J106" s="52"/>
      <c r="K106" s="52"/>
      <c r="L106" s="52"/>
      <c r="M106" s="87"/>
      <c r="N106" s="52"/>
      <c r="O106" s="52"/>
      <c r="P106" s="52"/>
      <c r="Q106" s="52"/>
      <c r="R106" s="52"/>
    </row>
    <row r="107" spans="1:18" ht="17.100000000000001" customHeight="1">
      <c r="A107" s="232">
        <v>19</v>
      </c>
      <c r="B107" s="199">
        <v>22975</v>
      </c>
      <c r="C107" s="221" t="s">
        <v>19</v>
      </c>
      <c r="D107" s="218" t="s">
        <v>458</v>
      </c>
      <c r="E107" s="219" t="s">
        <v>459</v>
      </c>
      <c r="F107" s="154"/>
      <c r="G107" s="154"/>
      <c r="H107" s="87"/>
      <c r="I107" s="52"/>
      <c r="J107" s="52"/>
      <c r="K107" s="52"/>
      <c r="L107" s="52"/>
      <c r="M107" s="87"/>
      <c r="N107" s="52"/>
      <c r="O107" s="52"/>
      <c r="P107" s="52"/>
      <c r="Q107" s="52"/>
      <c r="R107" s="52"/>
    </row>
    <row r="108" spans="1:18" ht="17.100000000000001" customHeight="1">
      <c r="A108" s="236">
        <v>20</v>
      </c>
      <c r="B108" s="199">
        <v>22977</v>
      </c>
      <c r="C108" s="221" t="s">
        <v>19</v>
      </c>
      <c r="D108" s="218" t="s">
        <v>462</v>
      </c>
      <c r="E108" s="219" t="s">
        <v>463</v>
      </c>
      <c r="F108" s="154"/>
      <c r="G108" s="160"/>
      <c r="H108" s="87"/>
      <c r="I108" s="52"/>
      <c r="J108" s="52"/>
      <c r="K108" s="52"/>
      <c r="L108" s="52"/>
      <c r="M108" s="87"/>
      <c r="N108" s="52"/>
      <c r="O108" s="52"/>
      <c r="P108" s="52"/>
      <c r="Q108" s="52"/>
      <c r="R108" s="52"/>
    </row>
    <row r="109" spans="1:18" ht="17.100000000000001" customHeight="1">
      <c r="A109" s="232">
        <v>21</v>
      </c>
      <c r="B109" s="199">
        <v>22998</v>
      </c>
      <c r="C109" s="221" t="s">
        <v>19</v>
      </c>
      <c r="D109" s="218" t="s">
        <v>242</v>
      </c>
      <c r="E109" s="219" t="s">
        <v>243</v>
      </c>
      <c r="F109" s="154"/>
      <c r="G109" s="160"/>
      <c r="H109" s="87"/>
      <c r="I109" s="52"/>
      <c r="J109" s="52"/>
      <c r="K109" s="52"/>
      <c r="L109" s="52"/>
      <c r="M109" s="87"/>
      <c r="N109" s="52"/>
      <c r="O109" s="52"/>
      <c r="P109" s="52"/>
      <c r="Q109" s="52"/>
      <c r="R109" s="52"/>
    </row>
    <row r="110" spans="1:18" ht="17.100000000000001" customHeight="1">
      <c r="A110" s="236">
        <v>22</v>
      </c>
      <c r="B110" s="199">
        <v>22999</v>
      </c>
      <c r="C110" s="221" t="s">
        <v>19</v>
      </c>
      <c r="D110" s="218" t="s">
        <v>675</v>
      </c>
      <c r="E110" s="219" t="s">
        <v>676</v>
      </c>
      <c r="F110" s="154"/>
      <c r="G110" s="160"/>
      <c r="H110" s="87"/>
      <c r="I110" s="52"/>
      <c r="J110" s="52"/>
      <c r="K110" s="52"/>
      <c r="L110" s="52"/>
      <c r="M110" s="87"/>
      <c r="N110" s="52"/>
      <c r="O110" s="52"/>
      <c r="P110" s="52"/>
      <c r="Q110" s="52"/>
      <c r="R110" s="52"/>
    </row>
    <row r="111" spans="1:18" ht="17.100000000000001" customHeight="1">
      <c r="A111" s="232">
        <v>23</v>
      </c>
      <c r="B111" s="199">
        <v>23003</v>
      </c>
      <c r="C111" s="221" t="s">
        <v>19</v>
      </c>
      <c r="D111" s="218" t="s">
        <v>465</v>
      </c>
      <c r="E111" s="219" t="s">
        <v>466</v>
      </c>
      <c r="F111" s="154"/>
      <c r="G111" s="154"/>
      <c r="H111" s="87"/>
      <c r="I111" s="52"/>
      <c r="J111" s="52"/>
      <c r="K111" s="52"/>
      <c r="L111" s="52"/>
      <c r="M111" s="87"/>
      <c r="N111" s="52"/>
      <c r="O111" s="52"/>
      <c r="P111" s="52"/>
      <c r="Q111" s="52"/>
      <c r="R111" s="52"/>
    </row>
    <row r="112" spans="1:18" ht="17.100000000000001" customHeight="1">
      <c r="A112" s="236">
        <v>24</v>
      </c>
      <c r="B112" s="199">
        <v>23006</v>
      </c>
      <c r="C112" s="221" t="s">
        <v>19</v>
      </c>
      <c r="D112" s="218" t="s">
        <v>502</v>
      </c>
      <c r="E112" s="219" t="s">
        <v>503</v>
      </c>
      <c r="F112" s="154"/>
      <c r="G112" s="154"/>
      <c r="H112" s="87"/>
      <c r="I112" s="52"/>
      <c r="J112" s="52"/>
      <c r="K112" s="52"/>
      <c r="L112" s="52"/>
      <c r="M112" s="87"/>
      <c r="N112" s="52"/>
      <c r="O112" s="52"/>
      <c r="P112" s="52"/>
      <c r="Q112" s="52"/>
      <c r="R112" s="52"/>
    </row>
    <row r="113" spans="1:18" ht="17.100000000000001" customHeight="1">
      <c r="A113" s="232">
        <v>25</v>
      </c>
      <c r="B113" s="199">
        <v>23012</v>
      </c>
      <c r="C113" s="221" t="s">
        <v>19</v>
      </c>
      <c r="D113" s="218" t="s">
        <v>468</v>
      </c>
      <c r="E113" s="219" t="s">
        <v>469</v>
      </c>
      <c r="F113" s="154"/>
      <c r="G113" s="154"/>
      <c r="H113" s="87"/>
      <c r="I113" s="52"/>
      <c r="J113" s="52"/>
      <c r="K113" s="52"/>
      <c r="L113" s="52"/>
      <c r="M113" s="87"/>
      <c r="N113" s="52"/>
      <c r="O113" s="52"/>
      <c r="P113" s="52"/>
      <c r="Q113" s="52"/>
      <c r="R113" s="52"/>
    </row>
    <row r="114" spans="1:18" ht="17.100000000000001" customHeight="1">
      <c r="A114" s="236">
        <v>26</v>
      </c>
      <c r="B114" s="199">
        <v>23013</v>
      </c>
      <c r="C114" s="221" t="s">
        <v>19</v>
      </c>
      <c r="D114" s="218" t="s">
        <v>361</v>
      </c>
      <c r="E114" s="219" t="s">
        <v>362</v>
      </c>
      <c r="F114" s="154"/>
      <c r="G114" s="154"/>
      <c r="H114" s="87"/>
      <c r="I114" s="52"/>
      <c r="J114" s="52"/>
      <c r="K114" s="52"/>
      <c r="L114" s="52"/>
      <c r="M114" s="87"/>
      <c r="N114" s="52"/>
      <c r="O114" s="52"/>
      <c r="P114" s="52"/>
      <c r="Q114" s="52"/>
      <c r="R114" s="52"/>
    </row>
    <row r="115" spans="1:18" ht="17.100000000000001" customHeight="1">
      <c r="A115" s="232">
        <v>27</v>
      </c>
      <c r="B115" s="199">
        <v>23084</v>
      </c>
      <c r="C115" s="221" t="s">
        <v>19</v>
      </c>
      <c r="D115" s="218" t="s">
        <v>189</v>
      </c>
      <c r="E115" s="219" t="s">
        <v>190</v>
      </c>
      <c r="F115" s="154"/>
      <c r="G115" s="154"/>
      <c r="H115" s="87"/>
      <c r="I115" s="52"/>
      <c r="J115" s="52"/>
      <c r="K115" s="52"/>
      <c r="L115" s="52"/>
      <c r="M115" s="87"/>
      <c r="N115" s="52"/>
      <c r="O115" s="52"/>
      <c r="P115" s="52"/>
      <c r="Q115" s="52"/>
      <c r="R115" s="52"/>
    </row>
    <row r="116" spans="1:18" ht="17.100000000000001" customHeight="1">
      <c r="A116" s="236">
        <v>28</v>
      </c>
      <c r="B116" s="199">
        <v>23086</v>
      </c>
      <c r="C116" s="221" t="s">
        <v>19</v>
      </c>
      <c r="D116" s="218" t="s">
        <v>736</v>
      </c>
      <c r="E116" s="219" t="s">
        <v>737</v>
      </c>
      <c r="F116" s="154"/>
      <c r="G116" s="160"/>
      <c r="H116" s="87"/>
      <c r="I116" s="52"/>
      <c r="J116" s="52"/>
      <c r="K116" s="52"/>
      <c r="L116" s="52"/>
      <c r="M116" s="87"/>
      <c r="N116" s="52"/>
      <c r="O116" s="52"/>
      <c r="P116" s="52"/>
      <c r="Q116" s="52"/>
      <c r="R116" s="52"/>
    </row>
    <row r="117" spans="1:18" ht="17.100000000000001" customHeight="1">
      <c r="A117" s="232">
        <v>29</v>
      </c>
      <c r="B117" s="199">
        <v>23096</v>
      </c>
      <c r="C117" s="221" t="s">
        <v>19</v>
      </c>
      <c r="D117" s="218" t="s">
        <v>534</v>
      </c>
      <c r="E117" s="219" t="s">
        <v>535</v>
      </c>
      <c r="F117" s="154"/>
      <c r="G117" s="154"/>
      <c r="H117" s="87"/>
      <c r="I117" s="52"/>
      <c r="J117" s="52"/>
      <c r="K117" s="52"/>
      <c r="L117" s="52"/>
      <c r="M117" s="87"/>
      <c r="N117" s="52"/>
      <c r="O117" s="52"/>
      <c r="P117" s="52"/>
      <c r="Q117" s="52"/>
      <c r="R117" s="52"/>
    </row>
    <row r="118" spans="1:18" ht="17.100000000000001" customHeight="1">
      <c r="A118" s="236">
        <v>30</v>
      </c>
      <c r="B118" s="199">
        <v>23120</v>
      </c>
      <c r="C118" s="221" t="s">
        <v>19</v>
      </c>
      <c r="D118" s="218" t="s">
        <v>642</v>
      </c>
      <c r="E118" s="219" t="s">
        <v>643</v>
      </c>
      <c r="F118" s="154"/>
      <c r="G118" s="154"/>
      <c r="H118" s="87"/>
      <c r="I118" s="52"/>
      <c r="J118" s="52"/>
      <c r="K118" s="52"/>
      <c r="L118" s="52"/>
      <c r="M118" s="87"/>
      <c r="N118" s="52"/>
      <c r="O118" s="52"/>
      <c r="P118" s="52"/>
      <c r="Q118" s="52"/>
      <c r="R118" s="52"/>
    </row>
    <row r="119" spans="1:18" ht="17.100000000000001" customHeight="1">
      <c r="A119" s="232">
        <v>31</v>
      </c>
      <c r="B119" s="199">
        <v>23129</v>
      </c>
      <c r="C119" s="221" t="s">
        <v>19</v>
      </c>
      <c r="D119" s="218" t="s">
        <v>511</v>
      </c>
      <c r="E119" s="219" t="s">
        <v>512</v>
      </c>
      <c r="F119" s="154"/>
      <c r="G119" s="154"/>
      <c r="H119" s="87"/>
      <c r="I119" s="52"/>
      <c r="J119" s="52"/>
      <c r="K119" s="52"/>
      <c r="L119" s="52"/>
      <c r="M119" s="87"/>
      <c r="N119" s="52"/>
      <c r="O119" s="52"/>
      <c r="P119" s="52"/>
      <c r="Q119" s="52"/>
      <c r="R119" s="52"/>
    </row>
    <row r="120" spans="1:18" ht="17.100000000000001" customHeight="1">
      <c r="A120" s="236">
        <v>32</v>
      </c>
      <c r="B120" s="199">
        <v>23132</v>
      </c>
      <c r="C120" s="221" t="s">
        <v>19</v>
      </c>
      <c r="D120" s="218" t="s">
        <v>560</v>
      </c>
      <c r="E120" s="219" t="s">
        <v>561</v>
      </c>
      <c r="F120" s="154"/>
      <c r="G120" s="154"/>
      <c r="H120" s="87"/>
      <c r="I120" s="52"/>
      <c r="J120" s="52"/>
      <c r="K120" s="52"/>
      <c r="L120" s="52"/>
      <c r="M120" s="87"/>
      <c r="N120" s="52"/>
      <c r="O120" s="52"/>
      <c r="P120" s="52"/>
      <c r="Q120" s="52"/>
      <c r="R120" s="52"/>
    </row>
    <row r="121" spans="1:18" ht="17.100000000000001" customHeight="1">
      <c r="A121" s="232">
        <v>33</v>
      </c>
      <c r="B121" s="233">
        <v>23137</v>
      </c>
      <c r="C121" s="238" t="s">
        <v>19</v>
      </c>
      <c r="D121" s="234" t="s">
        <v>20</v>
      </c>
      <c r="E121" s="235" t="s">
        <v>21</v>
      </c>
      <c r="F121" s="191"/>
      <c r="G121" s="160"/>
      <c r="H121" s="87"/>
      <c r="I121" s="52"/>
      <c r="J121" s="52"/>
      <c r="K121" s="52"/>
      <c r="L121" s="52"/>
      <c r="M121" s="87"/>
      <c r="N121" s="52"/>
      <c r="O121" s="52"/>
      <c r="P121" s="52"/>
      <c r="Q121" s="52"/>
      <c r="R121" s="52"/>
    </row>
    <row r="122" spans="1:18" ht="17.100000000000001" customHeight="1">
      <c r="A122" s="236">
        <v>34</v>
      </c>
      <c r="B122" s="199">
        <v>23138</v>
      </c>
      <c r="C122" s="221" t="s">
        <v>19</v>
      </c>
      <c r="D122" s="218" t="s">
        <v>451</v>
      </c>
      <c r="E122" s="219" t="s">
        <v>452</v>
      </c>
      <c r="F122" s="154"/>
      <c r="G122" s="154"/>
      <c r="H122" s="87"/>
      <c r="I122" s="52"/>
      <c r="J122" s="52"/>
      <c r="K122" s="52"/>
      <c r="L122" s="52"/>
      <c r="M122" s="87"/>
      <c r="N122" s="52"/>
      <c r="O122" s="52"/>
      <c r="P122" s="52"/>
      <c r="Q122" s="52"/>
      <c r="R122" s="52"/>
    </row>
    <row r="123" spans="1:18" ht="17.100000000000001" customHeight="1">
      <c r="A123" s="232">
        <v>35</v>
      </c>
      <c r="B123" s="199">
        <v>23139</v>
      </c>
      <c r="C123" s="221" t="s">
        <v>19</v>
      </c>
      <c r="D123" s="218" t="s">
        <v>194</v>
      </c>
      <c r="E123" s="219" t="s">
        <v>195</v>
      </c>
      <c r="F123" s="154"/>
      <c r="G123" s="160"/>
      <c r="H123" s="87"/>
      <c r="I123" s="52"/>
      <c r="J123" s="52"/>
      <c r="K123" s="52"/>
      <c r="L123" s="52"/>
      <c r="M123" s="87"/>
      <c r="N123" s="52"/>
      <c r="O123" s="52"/>
      <c r="P123" s="52"/>
      <c r="Q123" s="52"/>
      <c r="R123" s="52"/>
    </row>
    <row r="124" spans="1:18" ht="17.100000000000001" customHeight="1">
      <c r="A124" s="236">
        <v>36</v>
      </c>
      <c r="B124" s="199">
        <v>23170</v>
      </c>
      <c r="C124" s="221" t="s">
        <v>19</v>
      </c>
      <c r="D124" s="218" t="s">
        <v>416</v>
      </c>
      <c r="E124" s="219" t="s">
        <v>417</v>
      </c>
      <c r="F124" s="154"/>
      <c r="G124" s="154"/>
      <c r="H124" s="87"/>
      <c r="I124" s="52"/>
      <c r="J124" s="52"/>
      <c r="K124" s="52"/>
      <c r="L124" s="52"/>
      <c r="M124" s="87"/>
      <c r="N124" s="52"/>
      <c r="O124" s="52"/>
      <c r="P124" s="52"/>
      <c r="Q124" s="52"/>
      <c r="R124" s="52"/>
    </row>
    <row r="125" spans="1:18" ht="17.100000000000001" customHeight="1">
      <c r="A125" s="232">
        <v>37</v>
      </c>
      <c r="B125" s="199">
        <v>23176</v>
      </c>
      <c r="C125" s="221" t="s">
        <v>19</v>
      </c>
      <c r="D125" s="218" t="s">
        <v>337</v>
      </c>
      <c r="E125" s="219" t="s">
        <v>72</v>
      </c>
      <c r="F125" s="160"/>
      <c r="G125" s="154"/>
      <c r="H125" s="87"/>
      <c r="I125" s="52"/>
      <c r="J125" s="52"/>
      <c r="K125" s="52"/>
      <c r="L125" s="52"/>
      <c r="M125" s="87"/>
      <c r="N125" s="52"/>
      <c r="O125" s="52"/>
      <c r="P125" s="52"/>
      <c r="Q125" s="52"/>
      <c r="R125" s="52"/>
    </row>
    <row r="126" spans="1:18" ht="17.100000000000001" customHeight="1">
      <c r="A126" s="236">
        <v>38</v>
      </c>
      <c r="B126" s="199">
        <v>23206</v>
      </c>
      <c r="C126" s="221" t="s">
        <v>19</v>
      </c>
      <c r="D126" s="218" t="s">
        <v>478</v>
      </c>
      <c r="E126" s="219" t="s">
        <v>620</v>
      </c>
      <c r="F126" s="154"/>
      <c r="G126" s="154"/>
      <c r="H126" s="87"/>
      <c r="I126" s="52"/>
      <c r="J126" s="52"/>
      <c r="K126" s="52"/>
      <c r="L126" s="52"/>
      <c r="M126" s="87"/>
      <c r="N126" s="52"/>
      <c r="O126" s="52"/>
      <c r="P126" s="52"/>
      <c r="Q126" s="52"/>
      <c r="R126" s="52"/>
    </row>
    <row r="127" spans="1:18" ht="17.100000000000001" customHeight="1">
      <c r="A127" s="232">
        <v>39</v>
      </c>
      <c r="B127" s="199">
        <v>24402</v>
      </c>
      <c r="C127" s="221" t="s">
        <v>19</v>
      </c>
      <c r="D127" s="218" t="s">
        <v>387</v>
      </c>
      <c r="E127" s="219" t="s">
        <v>388</v>
      </c>
      <c r="F127" s="154"/>
      <c r="G127" s="154"/>
      <c r="H127" s="87"/>
      <c r="I127" s="52"/>
      <c r="J127" s="52"/>
      <c r="K127" s="52"/>
      <c r="L127" s="52"/>
      <c r="M127" s="87"/>
      <c r="N127" s="52"/>
      <c r="O127" s="52"/>
      <c r="P127" s="52"/>
      <c r="Q127" s="52"/>
      <c r="R127" s="52"/>
    </row>
    <row r="128" spans="1:18" s="6" customFormat="1" ht="17.100000000000001" customHeight="1">
      <c r="A128" s="236">
        <v>40</v>
      </c>
      <c r="B128" s="254">
        <v>24861</v>
      </c>
      <c r="C128" s="250" t="s">
        <v>19</v>
      </c>
      <c r="D128" s="248" t="s">
        <v>83</v>
      </c>
      <c r="E128" s="249" t="s">
        <v>84</v>
      </c>
      <c r="F128" s="189"/>
      <c r="G128" s="154"/>
      <c r="H128" s="228"/>
      <c r="I128" s="193"/>
      <c r="J128" s="193"/>
      <c r="K128" s="193"/>
      <c r="L128" s="193"/>
      <c r="M128" s="228"/>
      <c r="N128" s="193"/>
      <c r="O128" s="193"/>
      <c r="P128" s="193"/>
      <c r="Q128" s="193"/>
      <c r="R128" s="193"/>
    </row>
    <row r="129" spans="1:18" ht="17.100000000000001" customHeight="1">
      <c r="A129" s="260"/>
      <c r="B129" s="261"/>
      <c r="C129" s="262"/>
      <c r="D129" s="263"/>
      <c r="E129" s="263"/>
      <c r="F129" s="264"/>
      <c r="G129" s="264"/>
      <c r="H129" s="108"/>
      <c r="I129" s="108"/>
      <c r="J129" s="108"/>
      <c r="K129" s="108"/>
      <c r="L129" s="108"/>
      <c r="M129" s="287" t="s">
        <v>913</v>
      </c>
      <c r="N129" s="108"/>
      <c r="O129" s="108"/>
      <c r="P129" s="108"/>
      <c r="Q129" s="108"/>
    </row>
    <row r="130" spans="1:18" ht="18.75" customHeight="1">
      <c r="A130" s="293" t="s">
        <v>895</v>
      </c>
      <c r="B130" s="293"/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</row>
    <row r="131" spans="1:18" ht="21" customHeight="1">
      <c r="A131" s="293" t="s">
        <v>896</v>
      </c>
      <c r="B131" s="293"/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</row>
    <row r="132" spans="1:18" ht="18" customHeight="1">
      <c r="A132" s="202" t="s">
        <v>891</v>
      </c>
      <c r="B132" s="202" t="s">
        <v>178</v>
      </c>
      <c r="C132" s="290" t="s">
        <v>892</v>
      </c>
      <c r="D132" s="291"/>
      <c r="E132" s="292"/>
      <c r="F132" s="202"/>
      <c r="G132" s="203"/>
      <c r="H132" s="202"/>
      <c r="I132" s="52"/>
      <c r="J132" s="52"/>
      <c r="K132" s="52"/>
      <c r="L132" s="52"/>
      <c r="M132" s="87"/>
      <c r="N132" s="52"/>
      <c r="O132" s="52"/>
      <c r="P132" s="52"/>
      <c r="Q132" s="52"/>
      <c r="R132" s="52"/>
    </row>
    <row r="133" spans="1:18" ht="17.100000000000001" customHeight="1">
      <c r="A133" s="236">
        <v>1</v>
      </c>
      <c r="B133" s="199">
        <v>22864</v>
      </c>
      <c r="C133" s="221" t="s">
        <v>24</v>
      </c>
      <c r="D133" s="218" t="s">
        <v>507</v>
      </c>
      <c r="E133" s="219" t="s">
        <v>508</v>
      </c>
      <c r="F133" s="154"/>
      <c r="G133" s="154"/>
      <c r="H133" s="87"/>
      <c r="I133" s="52"/>
      <c r="J133" s="52"/>
      <c r="K133" s="52"/>
      <c r="L133" s="52"/>
      <c r="M133" s="87"/>
      <c r="N133" s="52"/>
      <c r="O133" s="52"/>
      <c r="P133" s="52"/>
      <c r="Q133" s="52"/>
      <c r="R133" s="52"/>
    </row>
    <row r="134" spans="1:18" ht="17.100000000000001" customHeight="1">
      <c r="A134" s="232">
        <v>2</v>
      </c>
      <c r="B134" s="199">
        <v>22907</v>
      </c>
      <c r="C134" s="221" t="s">
        <v>24</v>
      </c>
      <c r="D134" s="218" t="s">
        <v>484</v>
      </c>
      <c r="E134" s="219" t="s">
        <v>485</v>
      </c>
      <c r="F134" s="191"/>
      <c r="G134" s="154"/>
      <c r="H134" s="87"/>
      <c r="I134" s="52"/>
      <c r="J134" s="52"/>
      <c r="K134" s="52"/>
      <c r="L134" s="52"/>
      <c r="M134" s="87"/>
      <c r="N134" s="52"/>
      <c r="O134" s="52"/>
      <c r="P134" s="52"/>
      <c r="Q134" s="52"/>
      <c r="R134" s="52"/>
    </row>
    <row r="135" spans="1:18" ht="17.100000000000001" customHeight="1">
      <c r="A135" s="236">
        <v>3</v>
      </c>
      <c r="B135" s="199">
        <v>22950</v>
      </c>
      <c r="C135" s="221" t="s">
        <v>24</v>
      </c>
      <c r="D135" s="218" t="s">
        <v>622</v>
      </c>
      <c r="E135" s="219" t="s">
        <v>623</v>
      </c>
      <c r="F135" s="154"/>
      <c r="G135" s="154"/>
      <c r="H135" s="87"/>
      <c r="I135" s="52"/>
      <c r="J135" s="52"/>
      <c r="K135" s="52"/>
      <c r="L135" s="52"/>
      <c r="M135" s="87"/>
      <c r="N135" s="52"/>
      <c r="O135" s="52"/>
      <c r="P135" s="52"/>
      <c r="Q135" s="52"/>
      <c r="R135" s="52"/>
    </row>
    <row r="136" spans="1:18" ht="17.100000000000001" customHeight="1">
      <c r="A136" s="232">
        <v>4</v>
      </c>
      <c r="B136" s="199">
        <v>23102</v>
      </c>
      <c r="C136" s="221" t="s">
        <v>24</v>
      </c>
      <c r="D136" s="218" t="s">
        <v>739</v>
      </c>
      <c r="E136" s="219" t="s">
        <v>740</v>
      </c>
      <c r="F136" s="178"/>
      <c r="G136" s="160"/>
      <c r="H136" s="87"/>
      <c r="I136" s="52"/>
      <c r="J136" s="52"/>
      <c r="K136" s="52"/>
      <c r="L136" s="52"/>
      <c r="M136" s="87"/>
      <c r="N136" s="52"/>
      <c r="O136" s="52"/>
      <c r="P136" s="52"/>
      <c r="Q136" s="52"/>
      <c r="R136" s="52"/>
    </row>
    <row r="137" spans="1:18" ht="17.100000000000001" customHeight="1">
      <c r="A137" s="236">
        <v>5</v>
      </c>
      <c r="B137" s="233">
        <v>23105</v>
      </c>
      <c r="C137" s="238" t="s">
        <v>24</v>
      </c>
      <c r="D137" s="234" t="s">
        <v>96</v>
      </c>
      <c r="E137" s="235" t="s">
        <v>97</v>
      </c>
      <c r="F137" s="191"/>
      <c r="G137" s="160"/>
      <c r="H137" s="87"/>
      <c r="I137" s="52"/>
      <c r="J137" s="52"/>
      <c r="K137" s="52"/>
      <c r="L137" s="52"/>
      <c r="M137" s="87"/>
      <c r="N137" s="52"/>
      <c r="O137" s="52"/>
      <c r="P137" s="52"/>
      <c r="Q137" s="52"/>
      <c r="R137" s="52"/>
    </row>
    <row r="138" spans="1:18" ht="17.100000000000001" customHeight="1">
      <c r="A138" s="232">
        <v>6</v>
      </c>
      <c r="B138" s="199">
        <v>23109</v>
      </c>
      <c r="C138" s="221" t="s">
        <v>24</v>
      </c>
      <c r="D138" s="218" t="s">
        <v>743</v>
      </c>
      <c r="E138" s="219" t="s">
        <v>744</v>
      </c>
      <c r="F138" s="154"/>
      <c r="G138" s="160"/>
      <c r="H138" s="87"/>
      <c r="I138" s="52"/>
      <c r="J138" s="52"/>
      <c r="K138" s="52"/>
      <c r="L138" s="52"/>
      <c r="M138" s="87"/>
      <c r="N138" s="52"/>
      <c r="O138" s="52"/>
      <c r="P138" s="52"/>
      <c r="Q138" s="52"/>
      <c r="R138" s="52"/>
    </row>
    <row r="139" spans="1:18" ht="17.100000000000001" customHeight="1">
      <c r="A139" s="236">
        <v>7</v>
      </c>
      <c r="B139" s="199">
        <v>23140</v>
      </c>
      <c r="C139" s="221" t="s">
        <v>24</v>
      </c>
      <c r="D139" s="218" t="s">
        <v>665</v>
      </c>
      <c r="E139" s="219" t="s">
        <v>666</v>
      </c>
      <c r="F139" s="154"/>
      <c r="G139" s="154"/>
      <c r="H139" s="87"/>
      <c r="I139" s="52"/>
      <c r="J139" s="52"/>
      <c r="K139" s="52"/>
      <c r="L139" s="52"/>
      <c r="M139" s="87"/>
      <c r="N139" s="52"/>
      <c r="O139" s="52"/>
      <c r="P139" s="52"/>
      <c r="Q139" s="52"/>
      <c r="R139" s="52"/>
    </row>
    <row r="140" spans="1:18" ht="17.100000000000001" customHeight="1">
      <c r="A140" s="232">
        <v>8</v>
      </c>
      <c r="B140" s="199">
        <v>23152</v>
      </c>
      <c r="C140" s="221" t="s">
        <v>24</v>
      </c>
      <c r="D140" s="218" t="s">
        <v>305</v>
      </c>
      <c r="E140" s="219" t="s">
        <v>86</v>
      </c>
      <c r="F140" s="154"/>
      <c r="G140" s="154"/>
      <c r="H140" s="87"/>
      <c r="I140" s="52"/>
      <c r="J140" s="52"/>
      <c r="K140" s="52"/>
      <c r="L140" s="52"/>
      <c r="M140" s="87"/>
      <c r="N140" s="52"/>
      <c r="O140" s="52"/>
      <c r="P140" s="52"/>
      <c r="Q140" s="52"/>
      <c r="R140" s="52"/>
    </row>
    <row r="141" spans="1:18" ht="17.100000000000001" customHeight="1">
      <c r="A141" s="236">
        <v>9</v>
      </c>
      <c r="B141" s="199">
        <v>23195</v>
      </c>
      <c r="C141" s="221" t="s">
        <v>24</v>
      </c>
      <c r="D141" s="218" t="s">
        <v>44</v>
      </c>
      <c r="E141" s="219" t="s">
        <v>239</v>
      </c>
      <c r="F141" s="154"/>
      <c r="G141" s="154"/>
      <c r="H141" s="87"/>
      <c r="I141" s="52"/>
      <c r="J141" s="52"/>
      <c r="K141" s="52"/>
      <c r="L141" s="52"/>
      <c r="M141" s="87"/>
      <c r="N141" s="52"/>
      <c r="O141" s="52"/>
      <c r="P141" s="52"/>
      <c r="Q141" s="52"/>
      <c r="R141" s="52"/>
    </row>
    <row r="142" spans="1:18" ht="17.100000000000001" customHeight="1">
      <c r="A142" s="232">
        <v>10</v>
      </c>
      <c r="B142" s="199">
        <v>23236</v>
      </c>
      <c r="C142" s="221" t="s">
        <v>24</v>
      </c>
      <c r="D142" s="218" t="s">
        <v>681</v>
      </c>
      <c r="E142" s="219" t="s">
        <v>682</v>
      </c>
      <c r="F142" s="191"/>
      <c r="G142" s="154"/>
      <c r="H142" s="87"/>
      <c r="I142" s="52"/>
      <c r="J142" s="52"/>
      <c r="K142" s="52"/>
      <c r="L142" s="52"/>
      <c r="M142" s="87"/>
      <c r="N142" s="52"/>
      <c r="O142" s="52"/>
      <c r="P142" s="52"/>
      <c r="Q142" s="52"/>
      <c r="R142" s="52"/>
    </row>
    <row r="143" spans="1:18" ht="17.100000000000001" customHeight="1">
      <c r="A143" s="236">
        <v>11</v>
      </c>
      <c r="B143" s="233">
        <v>24840</v>
      </c>
      <c r="C143" s="238" t="s">
        <v>24</v>
      </c>
      <c r="D143" s="234" t="s">
        <v>128</v>
      </c>
      <c r="E143" s="235" t="s">
        <v>129</v>
      </c>
      <c r="F143" s="154"/>
      <c r="G143" s="160"/>
      <c r="H143" s="87"/>
      <c r="I143" s="52"/>
      <c r="J143" s="52"/>
      <c r="K143" s="52"/>
      <c r="L143" s="52"/>
      <c r="M143" s="87"/>
      <c r="N143" s="52"/>
      <c r="O143" s="52"/>
      <c r="P143" s="52"/>
      <c r="Q143" s="52"/>
      <c r="R143" s="52"/>
    </row>
    <row r="144" spans="1:18" ht="17.100000000000001" customHeight="1">
      <c r="A144" s="232">
        <v>12</v>
      </c>
      <c r="B144" s="237">
        <v>24845</v>
      </c>
      <c r="C144" s="238" t="s">
        <v>24</v>
      </c>
      <c r="D144" s="234" t="s">
        <v>28</v>
      </c>
      <c r="E144" s="235" t="s">
        <v>29</v>
      </c>
      <c r="F144" s="192"/>
      <c r="G144" s="154"/>
      <c r="H144" s="87"/>
      <c r="I144" s="52"/>
      <c r="J144" s="52"/>
      <c r="K144" s="52"/>
      <c r="L144" s="52"/>
      <c r="M144" s="87"/>
      <c r="N144" s="52"/>
      <c r="O144" s="52"/>
      <c r="P144" s="52"/>
      <c r="Q144" s="52"/>
      <c r="R144" s="52"/>
    </row>
    <row r="145" spans="1:18" s="6" customFormat="1" ht="17.100000000000001" customHeight="1">
      <c r="A145" s="236">
        <v>13</v>
      </c>
      <c r="B145" s="245">
        <v>24848</v>
      </c>
      <c r="C145" s="250" t="s">
        <v>24</v>
      </c>
      <c r="D145" s="246" t="s">
        <v>53</v>
      </c>
      <c r="E145" s="247" t="s">
        <v>54</v>
      </c>
      <c r="F145" s="161"/>
      <c r="G145" s="154"/>
      <c r="H145" s="228"/>
      <c r="I145" s="193"/>
      <c r="J145" s="193"/>
      <c r="K145" s="193"/>
      <c r="L145" s="193"/>
      <c r="M145" s="228"/>
      <c r="N145" s="193"/>
      <c r="O145" s="193"/>
      <c r="P145" s="193"/>
      <c r="Q145" s="193"/>
      <c r="R145" s="193"/>
    </row>
    <row r="146" spans="1:18" ht="17.100000000000001" customHeight="1">
      <c r="A146" s="232">
        <v>14</v>
      </c>
      <c r="B146" s="199">
        <v>22915</v>
      </c>
      <c r="C146" s="221" t="s">
        <v>19</v>
      </c>
      <c r="D146" s="218" t="s">
        <v>550</v>
      </c>
      <c r="E146" s="219" t="s">
        <v>551</v>
      </c>
      <c r="F146" s="154"/>
      <c r="G146" s="154"/>
      <c r="H146" s="87"/>
      <c r="I146" s="52"/>
      <c r="J146" s="52"/>
      <c r="K146" s="52"/>
      <c r="L146" s="52"/>
      <c r="M146" s="87"/>
      <c r="N146" s="52"/>
      <c r="O146" s="52"/>
      <c r="P146" s="52"/>
      <c r="Q146" s="52"/>
      <c r="R146" s="52"/>
    </row>
    <row r="147" spans="1:18" ht="17.100000000000001" customHeight="1">
      <c r="A147" s="236">
        <v>15</v>
      </c>
      <c r="B147" s="199">
        <v>22929</v>
      </c>
      <c r="C147" s="221" t="s">
        <v>19</v>
      </c>
      <c r="D147" s="218" t="s">
        <v>491</v>
      </c>
      <c r="E147" s="219" t="s">
        <v>492</v>
      </c>
      <c r="F147" s="154"/>
      <c r="G147" s="154"/>
      <c r="H147" s="87"/>
      <c r="I147" s="52"/>
      <c r="J147" s="52"/>
      <c r="K147" s="52"/>
      <c r="L147" s="52"/>
      <c r="M147" s="87"/>
      <c r="N147" s="52"/>
      <c r="O147" s="52"/>
      <c r="P147" s="52"/>
      <c r="Q147" s="52"/>
      <c r="R147" s="52"/>
    </row>
    <row r="148" spans="1:18" ht="17.100000000000001" customHeight="1">
      <c r="A148" s="232">
        <v>16</v>
      </c>
      <c r="B148" s="199">
        <v>22971</v>
      </c>
      <c r="C148" s="221" t="s">
        <v>19</v>
      </c>
      <c r="D148" s="218" t="s">
        <v>537</v>
      </c>
      <c r="E148" s="219" t="s">
        <v>538</v>
      </c>
      <c r="F148" s="154"/>
      <c r="G148" s="154"/>
      <c r="H148" s="87"/>
      <c r="I148" s="52"/>
      <c r="J148" s="52"/>
      <c r="K148" s="52"/>
      <c r="L148" s="52"/>
      <c r="M148" s="87"/>
      <c r="N148" s="52"/>
      <c r="O148" s="52"/>
      <c r="P148" s="52"/>
      <c r="Q148" s="52"/>
      <c r="R148" s="52"/>
    </row>
    <row r="149" spans="1:18" ht="17.100000000000001" customHeight="1">
      <c r="A149" s="236">
        <v>17</v>
      </c>
      <c r="B149" s="199">
        <v>23011</v>
      </c>
      <c r="C149" s="221" t="s">
        <v>19</v>
      </c>
      <c r="D149" s="224" t="s">
        <v>514</v>
      </c>
      <c r="E149" s="226" t="s">
        <v>515</v>
      </c>
      <c r="F149" s="154"/>
      <c r="G149" s="154"/>
      <c r="H149" s="87"/>
      <c r="I149" s="52"/>
      <c r="J149" s="52"/>
      <c r="K149" s="52"/>
      <c r="L149" s="52"/>
      <c r="M149" s="87"/>
      <c r="N149" s="52"/>
      <c r="O149" s="52"/>
      <c r="P149" s="52"/>
      <c r="Q149" s="52"/>
      <c r="R149" s="52"/>
    </row>
    <row r="150" spans="1:18" ht="17.100000000000001" customHeight="1">
      <c r="A150" s="232">
        <v>18</v>
      </c>
      <c r="B150" s="199">
        <v>23036</v>
      </c>
      <c r="C150" s="221" t="s">
        <v>19</v>
      </c>
      <c r="D150" s="218" t="s">
        <v>90</v>
      </c>
      <c r="E150" s="219" t="s">
        <v>427</v>
      </c>
      <c r="F150" s="191"/>
      <c r="G150" s="160"/>
      <c r="H150" s="87"/>
      <c r="I150" s="52"/>
      <c r="J150" s="52"/>
      <c r="K150" s="52"/>
      <c r="L150" s="52"/>
      <c r="M150" s="87"/>
      <c r="N150" s="52"/>
      <c r="O150" s="52"/>
      <c r="P150" s="52"/>
      <c r="Q150" s="52"/>
      <c r="R150" s="52"/>
    </row>
    <row r="151" spans="1:18" ht="17.100000000000001" customHeight="1">
      <c r="A151" s="236">
        <v>19</v>
      </c>
      <c r="B151" s="199">
        <v>23039</v>
      </c>
      <c r="C151" s="221" t="s">
        <v>19</v>
      </c>
      <c r="D151" s="218" t="s">
        <v>626</v>
      </c>
      <c r="E151" s="219" t="s">
        <v>627</v>
      </c>
      <c r="F151" s="154"/>
      <c r="G151" s="154"/>
      <c r="H151" s="87"/>
      <c r="I151" s="52"/>
      <c r="J151" s="52"/>
      <c r="K151" s="52"/>
      <c r="L151" s="52"/>
      <c r="M151" s="87"/>
      <c r="N151" s="52"/>
      <c r="O151" s="52"/>
      <c r="P151" s="52"/>
      <c r="Q151" s="52"/>
      <c r="R151" s="52"/>
    </row>
    <row r="152" spans="1:18" ht="17.100000000000001" customHeight="1">
      <c r="A152" s="232">
        <v>20</v>
      </c>
      <c r="B152" s="199">
        <v>23042</v>
      </c>
      <c r="C152" s="221" t="s">
        <v>19</v>
      </c>
      <c r="D152" s="218" t="s">
        <v>585</v>
      </c>
      <c r="E152" s="219" t="s">
        <v>586</v>
      </c>
      <c r="F152" s="154"/>
      <c r="G152" s="160"/>
      <c r="H152" s="87"/>
      <c r="I152" s="52"/>
      <c r="J152" s="52"/>
      <c r="K152" s="52"/>
      <c r="L152" s="52"/>
      <c r="M152" s="87"/>
      <c r="N152" s="52"/>
      <c r="O152" s="52"/>
      <c r="P152" s="52"/>
      <c r="Q152" s="52"/>
      <c r="R152" s="52"/>
    </row>
    <row r="153" spans="1:18" ht="17.100000000000001" customHeight="1">
      <c r="A153" s="236">
        <v>21</v>
      </c>
      <c r="B153" s="199">
        <v>23053</v>
      </c>
      <c r="C153" s="221" t="s">
        <v>19</v>
      </c>
      <c r="D153" s="224" t="s">
        <v>277</v>
      </c>
      <c r="E153" s="226" t="s">
        <v>278</v>
      </c>
      <c r="F153" s="160"/>
      <c r="G153" s="154"/>
      <c r="H153" s="87"/>
      <c r="I153" s="52"/>
      <c r="J153" s="52"/>
      <c r="K153" s="52"/>
      <c r="L153" s="52"/>
      <c r="M153" s="87"/>
      <c r="N153" s="52"/>
      <c r="O153" s="52"/>
      <c r="P153" s="52"/>
      <c r="Q153" s="52"/>
      <c r="R153" s="52"/>
    </row>
    <row r="154" spans="1:18" ht="17.100000000000001" customHeight="1">
      <c r="A154" s="232">
        <v>22</v>
      </c>
      <c r="B154" s="199">
        <v>23083</v>
      </c>
      <c r="C154" s="221" t="s">
        <v>19</v>
      </c>
      <c r="D154" s="218" t="s">
        <v>357</v>
      </c>
      <c r="E154" s="219" t="s">
        <v>358</v>
      </c>
      <c r="F154" s="154"/>
      <c r="G154" s="178"/>
      <c r="H154" s="87"/>
      <c r="I154" s="52"/>
      <c r="J154" s="52"/>
      <c r="K154" s="52"/>
      <c r="L154" s="52"/>
      <c r="M154" s="87"/>
      <c r="N154" s="52"/>
      <c r="O154" s="52"/>
      <c r="P154" s="52"/>
      <c r="Q154" s="52"/>
      <c r="R154" s="52"/>
    </row>
    <row r="155" spans="1:18" ht="17.100000000000001" customHeight="1">
      <c r="A155" s="236">
        <v>23</v>
      </c>
      <c r="B155" s="199">
        <v>23085</v>
      </c>
      <c r="C155" s="221" t="s">
        <v>19</v>
      </c>
      <c r="D155" s="218" t="s">
        <v>708</v>
      </c>
      <c r="E155" s="219" t="s">
        <v>709</v>
      </c>
      <c r="F155" s="154"/>
      <c r="G155" s="154"/>
      <c r="H155" s="87"/>
      <c r="I155" s="52"/>
      <c r="J155" s="52"/>
      <c r="K155" s="52"/>
      <c r="L155" s="52"/>
      <c r="M155" s="87"/>
      <c r="N155" s="52"/>
      <c r="O155" s="52"/>
      <c r="P155" s="52"/>
      <c r="Q155" s="52"/>
      <c r="R155" s="52"/>
    </row>
    <row r="156" spans="1:18" ht="17.100000000000001" customHeight="1">
      <c r="A156" s="232">
        <v>24</v>
      </c>
      <c r="B156" s="199">
        <v>23116</v>
      </c>
      <c r="C156" s="221" t="s">
        <v>19</v>
      </c>
      <c r="D156" s="218" t="s">
        <v>606</v>
      </c>
      <c r="E156" s="219" t="s">
        <v>607</v>
      </c>
      <c r="F156" s="154"/>
      <c r="G156" s="154"/>
      <c r="H156" s="87"/>
      <c r="I156" s="52"/>
      <c r="J156" s="52"/>
      <c r="K156" s="52"/>
      <c r="L156" s="52"/>
      <c r="M156" s="87"/>
      <c r="N156" s="52"/>
      <c r="O156" s="52"/>
      <c r="P156" s="52"/>
      <c r="Q156" s="52"/>
      <c r="R156" s="52"/>
    </row>
    <row r="157" spans="1:18" ht="17.100000000000001" customHeight="1">
      <c r="A157" s="236">
        <v>25</v>
      </c>
      <c r="B157" s="199">
        <v>23127</v>
      </c>
      <c r="C157" s="221" t="s">
        <v>19</v>
      </c>
      <c r="D157" s="218" t="s">
        <v>495</v>
      </c>
      <c r="E157" s="219" t="s">
        <v>496</v>
      </c>
      <c r="F157" s="191"/>
      <c r="G157" s="154"/>
      <c r="H157" s="87"/>
      <c r="I157" s="52"/>
      <c r="J157" s="52"/>
      <c r="K157" s="52"/>
      <c r="L157" s="52"/>
      <c r="M157" s="87"/>
      <c r="N157" s="52"/>
      <c r="O157" s="52"/>
      <c r="P157" s="52"/>
      <c r="Q157" s="52"/>
      <c r="R157" s="52"/>
    </row>
    <row r="158" spans="1:18" ht="17.100000000000001" customHeight="1">
      <c r="A158" s="232">
        <v>26</v>
      </c>
      <c r="B158" s="199">
        <v>23136</v>
      </c>
      <c r="C158" s="221" t="s">
        <v>19</v>
      </c>
      <c r="D158" s="218" t="s">
        <v>671</v>
      </c>
      <c r="E158" s="219" t="s">
        <v>672</v>
      </c>
      <c r="F158" s="191"/>
      <c r="G158" s="160"/>
      <c r="H158" s="87"/>
      <c r="I158" s="52"/>
      <c r="J158" s="52"/>
      <c r="K158" s="52"/>
      <c r="L158" s="52"/>
      <c r="M158" s="87"/>
      <c r="N158" s="52"/>
      <c r="O158" s="52"/>
      <c r="P158" s="52"/>
      <c r="Q158" s="52"/>
      <c r="R158" s="52"/>
    </row>
    <row r="159" spans="1:18" ht="17.100000000000001" customHeight="1">
      <c r="A159" s="236">
        <v>27</v>
      </c>
      <c r="B159" s="199">
        <v>23171</v>
      </c>
      <c r="C159" s="221" t="s">
        <v>19</v>
      </c>
      <c r="D159" s="218" t="s">
        <v>704</v>
      </c>
      <c r="E159" s="219" t="s">
        <v>705</v>
      </c>
      <c r="F159" s="160"/>
      <c r="G159" s="154"/>
      <c r="H159" s="87"/>
      <c r="I159" s="52"/>
      <c r="J159" s="52"/>
      <c r="K159" s="52"/>
      <c r="L159" s="52"/>
      <c r="M159" s="87"/>
      <c r="N159" s="52"/>
      <c r="O159" s="52"/>
      <c r="P159" s="52"/>
      <c r="Q159" s="52"/>
      <c r="R159" s="52"/>
    </row>
    <row r="160" spans="1:18" ht="17.100000000000001" customHeight="1">
      <c r="A160" s="232">
        <v>28</v>
      </c>
      <c r="B160" s="199">
        <v>23173</v>
      </c>
      <c r="C160" s="221" t="s">
        <v>19</v>
      </c>
      <c r="D160" s="218" t="s">
        <v>126</v>
      </c>
      <c r="E160" s="219" t="s">
        <v>291</v>
      </c>
      <c r="F160" s="154"/>
      <c r="G160" s="160"/>
      <c r="H160" s="87"/>
      <c r="I160" s="52"/>
      <c r="J160" s="52"/>
      <c r="K160" s="52"/>
      <c r="L160" s="52"/>
      <c r="M160" s="87"/>
      <c r="N160" s="52"/>
      <c r="O160" s="52"/>
      <c r="P160" s="52"/>
      <c r="Q160" s="52"/>
      <c r="R160" s="52"/>
    </row>
    <row r="161" spans="1:18" ht="17.100000000000001" customHeight="1">
      <c r="A161" s="236">
        <v>29</v>
      </c>
      <c r="B161" s="199">
        <v>23175</v>
      </c>
      <c r="C161" s="221" t="s">
        <v>19</v>
      </c>
      <c r="D161" s="218" t="s">
        <v>589</v>
      </c>
      <c r="E161" s="219" t="s">
        <v>590</v>
      </c>
      <c r="F161" s="154"/>
      <c r="G161" s="154"/>
      <c r="H161" s="87"/>
      <c r="I161" s="52"/>
      <c r="J161" s="52"/>
      <c r="K161" s="52"/>
      <c r="L161" s="52"/>
      <c r="M161" s="87"/>
      <c r="N161" s="52"/>
      <c r="O161" s="52"/>
      <c r="P161" s="52"/>
      <c r="Q161" s="52"/>
      <c r="R161" s="52"/>
    </row>
    <row r="162" spans="1:18" s="6" customFormat="1" ht="17.100000000000001" customHeight="1">
      <c r="A162" s="232">
        <v>30</v>
      </c>
      <c r="B162" s="199">
        <v>23179</v>
      </c>
      <c r="C162" s="221" t="s">
        <v>19</v>
      </c>
      <c r="D162" s="218" t="s">
        <v>197</v>
      </c>
      <c r="E162" s="219" t="s">
        <v>198</v>
      </c>
      <c r="F162" s="154"/>
      <c r="G162" s="154"/>
      <c r="H162" s="228"/>
      <c r="I162" s="193"/>
      <c r="J162" s="193"/>
      <c r="K162" s="193"/>
      <c r="L162" s="193"/>
      <c r="M162" s="228"/>
      <c r="N162" s="193"/>
      <c r="O162" s="193"/>
      <c r="P162" s="193"/>
      <c r="Q162" s="193"/>
      <c r="R162" s="193"/>
    </row>
    <row r="163" spans="1:18" s="6" customFormat="1" ht="17.100000000000001" customHeight="1">
      <c r="A163" s="236">
        <v>31</v>
      </c>
      <c r="B163" s="245">
        <v>23259</v>
      </c>
      <c r="C163" s="252" t="s">
        <v>19</v>
      </c>
      <c r="D163" s="248" t="s">
        <v>61</v>
      </c>
      <c r="E163" s="249" t="s">
        <v>62</v>
      </c>
      <c r="F163" s="190"/>
      <c r="G163" s="160"/>
      <c r="H163" s="228"/>
      <c r="I163" s="193"/>
      <c r="J163" s="193"/>
      <c r="K163" s="193"/>
      <c r="L163" s="193"/>
      <c r="M163" s="228"/>
      <c r="N163" s="193"/>
      <c r="O163" s="193"/>
      <c r="P163" s="193"/>
      <c r="Q163" s="193"/>
      <c r="R163" s="193"/>
    </row>
    <row r="164" spans="1:18" s="6" customFormat="1" ht="17.100000000000001" customHeight="1">
      <c r="A164" s="232">
        <v>32</v>
      </c>
      <c r="B164" s="254">
        <v>24852</v>
      </c>
      <c r="C164" s="252" t="s">
        <v>19</v>
      </c>
      <c r="D164" s="248" t="s">
        <v>87</v>
      </c>
      <c r="E164" s="249" t="s">
        <v>88</v>
      </c>
      <c r="F164" s="161"/>
      <c r="G164" s="154"/>
      <c r="H164" s="228"/>
      <c r="I164" s="193"/>
      <c r="J164" s="193"/>
      <c r="K164" s="193"/>
      <c r="L164" s="193"/>
      <c r="M164" s="228"/>
      <c r="N164" s="193"/>
      <c r="O164" s="193"/>
      <c r="P164" s="193"/>
      <c r="Q164" s="193"/>
      <c r="R164" s="193"/>
    </row>
    <row r="165" spans="1:18" s="6" customFormat="1" ht="17.100000000000001" customHeight="1">
      <c r="A165" s="236">
        <v>33</v>
      </c>
      <c r="B165" s="245">
        <v>24853</v>
      </c>
      <c r="C165" s="252" t="s">
        <v>19</v>
      </c>
      <c r="D165" s="248" t="s">
        <v>90</v>
      </c>
      <c r="E165" s="249" t="s">
        <v>91</v>
      </c>
      <c r="F165" s="161"/>
      <c r="G165" s="154"/>
      <c r="H165" s="228"/>
      <c r="I165" s="193"/>
      <c r="J165" s="193"/>
      <c r="K165" s="193"/>
      <c r="L165" s="193"/>
      <c r="M165" s="228"/>
      <c r="N165" s="193"/>
      <c r="O165" s="193"/>
      <c r="P165" s="193"/>
      <c r="Q165" s="193"/>
      <c r="R165" s="193"/>
    </row>
    <row r="166" spans="1:18" s="6" customFormat="1" ht="17.100000000000001" customHeight="1">
      <c r="A166" s="232">
        <v>34</v>
      </c>
      <c r="B166" s="254">
        <v>24854</v>
      </c>
      <c r="C166" s="252" t="s">
        <v>19</v>
      </c>
      <c r="D166" s="248" t="s">
        <v>69</v>
      </c>
      <c r="E166" s="249" t="s">
        <v>70</v>
      </c>
      <c r="F166" s="189"/>
      <c r="G166" s="160"/>
      <c r="H166" s="228"/>
      <c r="I166" s="193"/>
      <c r="J166" s="193"/>
      <c r="K166" s="193"/>
      <c r="L166" s="193"/>
      <c r="M166" s="228"/>
      <c r="N166" s="193"/>
      <c r="O166" s="193"/>
      <c r="P166" s="193"/>
      <c r="Q166" s="193"/>
      <c r="R166" s="193"/>
    </row>
    <row r="167" spans="1:18" s="6" customFormat="1" ht="17.100000000000001" customHeight="1">
      <c r="A167" s="236">
        <v>35</v>
      </c>
      <c r="B167" s="254">
        <v>24856</v>
      </c>
      <c r="C167" s="250" t="s">
        <v>19</v>
      </c>
      <c r="D167" s="246" t="s">
        <v>92</v>
      </c>
      <c r="E167" s="247" t="s">
        <v>93</v>
      </c>
      <c r="F167" s="161"/>
      <c r="G167" s="154"/>
      <c r="H167" s="228"/>
      <c r="I167" s="193"/>
      <c r="J167" s="193"/>
      <c r="K167" s="193"/>
      <c r="L167" s="193"/>
      <c r="M167" s="228"/>
      <c r="N167" s="193"/>
      <c r="O167" s="193"/>
      <c r="P167" s="193"/>
      <c r="Q167" s="193"/>
      <c r="R167" s="193"/>
    </row>
    <row r="168" spans="1:18" s="6" customFormat="1" ht="17.100000000000001" customHeight="1">
      <c r="A168" s="232">
        <v>36</v>
      </c>
      <c r="B168" s="245">
        <v>24857</v>
      </c>
      <c r="C168" s="252" t="s">
        <v>19</v>
      </c>
      <c r="D168" s="248" t="s">
        <v>75</v>
      </c>
      <c r="E168" s="249" t="s">
        <v>76</v>
      </c>
      <c r="F168" s="189"/>
      <c r="G168" s="154"/>
      <c r="H168" s="228"/>
      <c r="I168" s="193"/>
      <c r="J168" s="193"/>
      <c r="K168" s="193"/>
      <c r="L168" s="193"/>
      <c r="M168" s="228"/>
      <c r="N168" s="193"/>
      <c r="O168" s="193"/>
      <c r="P168" s="193"/>
      <c r="Q168" s="193"/>
      <c r="R168" s="193"/>
    </row>
    <row r="169" spans="1:18" ht="18.600000000000001" customHeight="1">
      <c r="A169" s="236">
        <v>37</v>
      </c>
      <c r="B169" s="233">
        <v>24860</v>
      </c>
      <c r="C169" s="239" t="s">
        <v>19</v>
      </c>
      <c r="D169" s="243" t="s">
        <v>791</v>
      </c>
      <c r="E169" s="244" t="s">
        <v>109</v>
      </c>
      <c r="F169" s="154"/>
      <c r="G169" s="154"/>
      <c r="H169" s="52"/>
      <c r="I169" s="52"/>
      <c r="J169" s="52"/>
      <c r="K169" s="52"/>
      <c r="L169" s="52"/>
      <c r="M169" s="87"/>
      <c r="N169" s="52"/>
      <c r="O169" s="52"/>
      <c r="P169" s="52"/>
      <c r="Q169" s="52"/>
      <c r="R169" s="52"/>
    </row>
    <row r="170" spans="1:18" ht="18.600000000000001" customHeight="1">
      <c r="A170" s="232">
        <v>38</v>
      </c>
      <c r="B170" s="233">
        <v>24862</v>
      </c>
      <c r="C170" s="238" t="s">
        <v>19</v>
      </c>
      <c r="D170" s="234" t="s">
        <v>66</v>
      </c>
      <c r="E170" s="235" t="s">
        <v>67</v>
      </c>
      <c r="F170" s="154"/>
      <c r="G170" s="154"/>
      <c r="H170" s="52"/>
      <c r="I170" s="52"/>
      <c r="J170" s="52"/>
      <c r="K170" s="52"/>
      <c r="L170" s="52"/>
      <c r="M170" s="87"/>
      <c r="N170" s="52"/>
      <c r="O170" s="52"/>
      <c r="P170" s="52"/>
      <c r="Q170" s="52"/>
      <c r="R170" s="52"/>
    </row>
    <row r="171" spans="1:18" s="6" customFormat="1" ht="17.100000000000001" customHeight="1">
      <c r="A171" s="265"/>
      <c r="B171" s="266"/>
      <c r="C171" s="267"/>
      <c r="D171" s="253"/>
      <c r="E171" s="253"/>
      <c r="F171" s="268"/>
      <c r="G171" s="149"/>
      <c r="H171" s="269"/>
      <c r="I171" s="269"/>
      <c r="J171" s="269"/>
      <c r="K171" s="269"/>
      <c r="L171" s="269"/>
      <c r="M171" s="287" t="s">
        <v>907</v>
      </c>
      <c r="N171" s="269"/>
      <c r="O171" s="269"/>
      <c r="P171" s="269"/>
      <c r="Q171" s="269"/>
      <c r="R171" s="269"/>
    </row>
    <row r="172" spans="1:18" s="6" customFormat="1" ht="17.100000000000001" customHeight="1">
      <c r="A172" s="265"/>
      <c r="B172" s="266"/>
      <c r="C172" s="267"/>
      <c r="D172" s="253"/>
      <c r="E172" s="253"/>
      <c r="F172" s="268"/>
      <c r="G172" s="149"/>
      <c r="H172" s="269"/>
      <c r="I172" s="269"/>
      <c r="J172" s="269"/>
      <c r="K172" s="269"/>
      <c r="L172" s="269"/>
      <c r="M172" s="287"/>
      <c r="N172" s="269"/>
      <c r="O172" s="269"/>
      <c r="P172" s="269"/>
      <c r="Q172" s="269"/>
      <c r="R172" s="269"/>
    </row>
    <row r="173" spans="1:18" ht="18.75" customHeight="1">
      <c r="A173" s="293" t="s">
        <v>897</v>
      </c>
      <c r="B173" s="293"/>
      <c r="C173" s="293"/>
      <c r="D173" s="293"/>
      <c r="E173" s="293"/>
      <c r="F173" s="293"/>
      <c r="G173" s="293"/>
      <c r="H173" s="293"/>
      <c r="I173" s="293"/>
      <c r="J173" s="293"/>
      <c r="K173" s="293"/>
      <c r="L173" s="293"/>
      <c r="M173" s="293"/>
      <c r="N173" s="293"/>
      <c r="O173" s="293"/>
      <c r="P173" s="293"/>
      <c r="Q173" s="293"/>
      <c r="R173" s="293"/>
    </row>
    <row r="174" spans="1:18" ht="21" customHeight="1">
      <c r="A174" s="293" t="s">
        <v>904</v>
      </c>
      <c r="B174" s="293"/>
      <c r="C174" s="293"/>
      <c r="D174" s="293"/>
      <c r="E174" s="293"/>
      <c r="F174" s="293"/>
      <c r="G174" s="293"/>
      <c r="H174" s="293"/>
      <c r="I174" s="293"/>
      <c r="J174" s="293"/>
      <c r="K174" s="293"/>
      <c r="L174" s="293"/>
      <c r="M174" s="293"/>
      <c r="N174" s="293"/>
      <c r="O174" s="293"/>
      <c r="P174" s="293"/>
      <c r="Q174" s="293"/>
      <c r="R174" s="293"/>
    </row>
    <row r="175" spans="1:18" ht="18" customHeight="1">
      <c r="A175" s="202" t="s">
        <v>891</v>
      </c>
      <c r="B175" s="202" t="s">
        <v>178</v>
      </c>
      <c r="C175" s="290" t="s">
        <v>892</v>
      </c>
      <c r="D175" s="291"/>
      <c r="E175" s="292"/>
      <c r="F175" s="202"/>
      <c r="G175" s="203"/>
      <c r="H175" s="202"/>
      <c r="I175" s="52"/>
      <c r="J175" s="52"/>
      <c r="K175" s="52"/>
      <c r="L175" s="52"/>
      <c r="M175" s="87"/>
      <c r="N175" s="52"/>
      <c r="O175" s="52"/>
      <c r="P175" s="52"/>
      <c r="Q175" s="52"/>
      <c r="R175" s="52"/>
    </row>
    <row r="176" spans="1:18" s="6" customFormat="1" ht="17.100000000000001" customHeight="1">
      <c r="A176" s="232">
        <v>1</v>
      </c>
      <c r="B176" s="240">
        <v>22900</v>
      </c>
      <c r="C176" s="251" t="s">
        <v>24</v>
      </c>
      <c r="D176" s="241" t="s">
        <v>661</v>
      </c>
      <c r="E176" s="242" t="s">
        <v>662</v>
      </c>
      <c r="F176" s="161"/>
      <c r="G176" s="154"/>
      <c r="H176" s="228"/>
      <c r="I176" s="193"/>
      <c r="J176" s="193"/>
      <c r="K176" s="193"/>
      <c r="L176" s="193"/>
      <c r="M176" s="228"/>
      <c r="N176" s="193"/>
      <c r="O176" s="193"/>
      <c r="P176" s="193"/>
      <c r="Q176" s="193"/>
      <c r="R176" s="193"/>
    </row>
    <row r="177" spans="1:18" s="6" customFormat="1" ht="17.100000000000001" customHeight="1">
      <c r="A177" s="232">
        <v>2</v>
      </c>
      <c r="B177" s="240">
        <v>22981</v>
      </c>
      <c r="C177" s="251" t="s">
        <v>24</v>
      </c>
      <c r="D177" s="241" t="s">
        <v>264</v>
      </c>
      <c r="E177" s="242" t="s">
        <v>265</v>
      </c>
      <c r="F177" s="189"/>
      <c r="G177" s="154"/>
      <c r="H177" s="228"/>
      <c r="I177" s="193"/>
      <c r="J177" s="193"/>
      <c r="K177" s="193"/>
      <c r="L177" s="193"/>
      <c r="M177" s="228"/>
      <c r="N177" s="193"/>
      <c r="O177" s="193"/>
      <c r="P177" s="193"/>
      <c r="Q177" s="193"/>
      <c r="R177" s="193"/>
    </row>
    <row r="178" spans="1:18" s="6" customFormat="1" ht="17.100000000000001" customHeight="1">
      <c r="A178" s="232">
        <v>3</v>
      </c>
      <c r="B178" s="240">
        <v>22984</v>
      </c>
      <c r="C178" s="251" t="s">
        <v>24</v>
      </c>
      <c r="D178" s="241" t="s">
        <v>577</v>
      </c>
      <c r="E178" s="242" t="s">
        <v>578</v>
      </c>
      <c r="F178" s="190"/>
      <c r="G178" s="154"/>
      <c r="H178" s="228"/>
      <c r="I178" s="193"/>
      <c r="J178" s="193"/>
      <c r="K178" s="193"/>
      <c r="L178" s="193"/>
      <c r="M178" s="228"/>
      <c r="N178" s="193"/>
      <c r="O178" s="193"/>
      <c r="P178" s="193"/>
      <c r="Q178" s="193"/>
      <c r="R178" s="193"/>
    </row>
    <row r="179" spans="1:18" s="6" customFormat="1" ht="17.100000000000001" customHeight="1">
      <c r="A179" s="232">
        <v>4</v>
      </c>
      <c r="B179" s="240">
        <v>22985</v>
      </c>
      <c r="C179" s="251" t="s">
        <v>24</v>
      </c>
      <c r="D179" s="241" t="s">
        <v>724</v>
      </c>
      <c r="E179" s="242" t="s">
        <v>725</v>
      </c>
      <c r="F179" s="161"/>
      <c r="G179" s="154"/>
      <c r="H179" s="228"/>
      <c r="I179" s="193"/>
      <c r="J179" s="193"/>
      <c r="K179" s="193"/>
      <c r="L179" s="193"/>
      <c r="M179" s="228"/>
      <c r="N179" s="193"/>
      <c r="O179" s="193"/>
      <c r="P179" s="193"/>
      <c r="Q179" s="193"/>
      <c r="R179" s="193"/>
    </row>
    <row r="180" spans="1:18" s="6" customFormat="1" ht="17.100000000000001" customHeight="1">
      <c r="A180" s="232">
        <v>5</v>
      </c>
      <c r="B180" s="240">
        <v>23024</v>
      </c>
      <c r="C180" s="251" t="s">
        <v>24</v>
      </c>
      <c r="D180" s="241" t="s">
        <v>541</v>
      </c>
      <c r="E180" s="242" t="s">
        <v>542</v>
      </c>
      <c r="F180" s="161"/>
      <c r="G180" s="154"/>
      <c r="H180" s="228"/>
      <c r="I180" s="193"/>
      <c r="J180" s="193"/>
      <c r="K180" s="193"/>
      <c r="L180" s="193"/>
      <c r="M180" s="228"/>
      <c r="N180" s="193"/>
      <c r="O180" s="193"/>
      <c r="P180" s="193"/>
      <c r="Q180" s="193"/>
      <c r="R180" s="193"/>
    </row>
    <row r="181" spans="1:18" s="6" customFormat="1" ht="17.100000000000001" customHeight="1">
      <c r="A181" s="232">
        <v>6</v>
      </c>
      <c r="B181" s="240">
        <v>23027</v>
      </c>
      <c r="C181" s="251" t="s">
        <v>24</v>
      </c>
      <c r="D181" s="241" t="s">
        <v>246</v>
      </c>
      <c r="E181" s="242" t="s">
        <v>247</v>
      </c>
      <c r="F181" s="161"/>
      <c r="G181" s="160"/>
      <c r="H181" s="228"/>
      <c r="I181" s="193"/>
      <c r="J181" s="193"/>
      <c r="K181" s="193"/>
      <c r="L181" s="193"/>
      <c r="M181" s="228"/>
      <c r="N181" s="193"/>
      <c r="O181" s="193"/>
      <c r="P181" s="193"/>
      <c r="Q181" s="193"/>
      <c r="R181" s="193"/>
    </row>
    <row r="182" spans="1:18" s="6" customFormat="1" ht="17.100000000000001" customHeight="1">
      <c r="A182" s="232">
        <v>7</v>
      </c>
      <c r="B182" s="245">
        <v>23060</v>
      </c>
      <c r="C182" s="252" t="s">
        <v>24</v>
      </c>
      <c r="D182" s="248" t="s">
        <v>46</v>
      </c>
      <c r="E182" s="249" t="s">
        <v>47</v>
      </c>
      <c r="F182" s="161"/>
      <c r="G182" s="154"/>
      <c r="H182" s="228"/>
      <c r="I182" s="193"/>
      <c r="J182" s="193"/>
      <c r="K182" s="193"/>
      <c r="L182" s="193"/>
      <c r="M182" s="228"/>
      <c r="N182" s="193"/>
      <c r="O182" s="193"/>
      <c r="P182" s="193"/>
      <c r="Q182" s="193"/>
      <c r="R182" s="193"/>
    </row>
    <row r="183" spans="1:18" s="6" customFormat="1" ht="17.100000000000001" customHeight="1">
      <c r="A183" s="232">
        <v>8</v>
      </c>
      <c r="B183" s="245">
        <v>23063</v>
      </c>
      <c r="C183" s="252" t="s">
        <v>24</v>
      </c>
      <c r="D183" s="248" t="s">
        <v>911</v>
      </c>
      <c r="E183" s="249" t="s">
        <v>86</v>
      </c>
      <c r="F183" s="161"/>
      <c r="G183" s="154"/>
      <c r="H183" s="228"/>
      <c r="I183" s="193"/>
      <c r="J183" s="193"/>
      <c r="K183" s="193"/>
      <c r="L183" s="193"/>
      <c r="M183" s="228"/>
      <c r="N183" s="193"/>
      <c r="O183" s="193"/>
      <c r="P183" s="193"/>
      <c r="Q183" s="193"/>
      <c r="R183" s="193"/>
    </row>
    <row r="184" spans="1:18" s="6" customFormat="1" ht="17.100000000000001" customHeight="1">
      <c r="A184" s="232">
        <v>9</v>
      </c>
      <c r="B184" s="240">
        <v>23066</v>
      </c>
      <c r="C184" s="251" t="s">
        <v>24</v>
      </c>
      <c r="D184" s="241" t="s">
        <v>319</v>
      </c>
      <c r="E184" s="242" t="s">
        <v>320</v>
      </c>
      <c r="F184" s="161"/>
      <c r="G184" s="160"/>
      <c r="H184" s="228"/>
      <c r="I184" s="193"/>
      <c r="J184" s="193"/>
      <c r="K184" s="193"/>
      <c r="L184" s="193"/>
      <c r="M184" s="228"/>
      <c r="N184" s="193"/>
      <c r="O184" s="193"/>
      <c r="P184" s="193"/>
      <c r="Q184" s="193"/>
      <c r="R184" s="193"/>
    </row>
    <row r="185" spans="1:18" s="6" customFormat="1" ht="17.100000000000001" customHeight="1">
      <c r="A185" s="232">
        <v>10</v>
      </c>
      <c r="B185" s="240">
        <v>23068</v>
      </c>
      <c r="C185" s="251" t="s">
        <v>24</v>
      </c>
      <c r="D185" s="241" t="s">
        <v>235</v>
      </c>
      <c r="E185" s="242" t="s">
        <v>236</v>
      </c>
      <c r="F185" s="161"/>
      <c r="G185" s="154"/>
      <c r="H185" s="228"/>
      <c r="I185" s="193"/>
      <c r="J185" s="193"/>
      <c r="K185" s="193"/>
      <c r="L185" s="193"/>
      <c r="M185" s="228"/>
      <c r="N185" s="193"/>
      <c r="O185" s="193"/>
      <c r="P185" s="193"/>
      <c r="Q185" s="193"/>
      <c r="R185" s="193"/>
    </row>
    <row r="186" spans="1:18" s="28" customFormat="1" ht="17.100000000000001" customHeight="1">
      <c r="A186" s="232">
        <v>11</v>
      </c>
      <c r="B186" s="240">
        <v>23070</v>
      </c>
      <c r="C186" s="251" t="s">
        <v>24</v>
      </c>
      <c r="D186" s="241" t="s">
        <v>749</v>
      </c>
      <c r="E186" s="242" t="s">
        <v>750</v>
      </c>
      <c r="F186" s="161"/>
      <c r="G186" s="160"/>
      <c r="H186" s="229"/>
      <c r="I186" s="194"/>
      <c r="J186" s="194"/>
      <c r="K186" s="194"/>
      <c r="L186" s="194"/>
      <c r="M186" s="229"/>
      <c r="N186" s="194"/>
      <c r="O186" s="194"/>
      <c r="P186" s="194"/>
      <c r="Q186" s="194"/>
      <c r="R186" s="194"/>
    </row>
    <row r="187" spans="1:18" s="6" customFormat="1" ht="17.100000000000001" customHeight="1">
      <c r="A187" s="232">
        <v>12</v>
      </c>
      <c r="B187" s="245">
        <v>23079</v>
      </c>
      <c r="C187" s="252" t="s">
        <v>24</v>
      </c>
      <c r="D187" s="248" t="s">
        <v>44</v>
      </c>
      <c r="E187" s="249" t="s">
        <v>45</v>
      </c>
      <c r="F187" s="161"/>
      <c r="G187" s="154"/>
      <c r="H187" s="228"/>
      <c r="I187" s="193"/>
      <c r="J187" s="193"/>
      <c r="K187" s="193"/>
      <c r="L187" s="193"/>
      <c r="M187" s="228"/>
      <c r="N187" s="193"/>
      <c r="O187" s="193"/>
      <c r="P187" s="193"/>
      <c r="Q187" s="193"/>
      <c r="R187" s="193"/>
    </row>
    <row r="188" spans="1:18" s="6" customFormat="1" ht="17.100000000000001" customHeight="1">
      <c r="A188" s="232">
        <v>13</v>
      </c>
      <c r="B188" s="240">
        <v>23142</v>
      </c>
      <c r="C188" s="251" t="s">
        <v>24</v>
      </c>
      <c r="D188" s="241" t="s">
        <v>205</v>
      </c>
      <c r="E188" s="242" t="s">
        <v>206</v>
      </c>
      <c r="F188" s="189"/>
      <c r="G188" s="160"/>
      <c r="H188" s="228"/>
      <c r="I188" s="193"/>
      <c r="J188" s="193"/>
      <c r="K188" s="193"/>
      <c r="L188" s="193"/>
      <c r="M188" s="228"/>
      <c r="N188" s="193"/>
      <c r="O188" s="193"/>
      <c r="P188" s="193"/>
      <c r="Q188" s="193"/>
      <c r="R188" s="193"/>
    </row>
    <row r="189" spans="1:18" s="28" customFormat="1" ht="17.100000000000001" customHeight="1">
      <c r="A189" s="232">
        <v>14</v>
      </c>
      <c r="B189" s="240">
        <v>23149</v>
      </c>
      <c r="C189" s="251" t="s">
        <v>24</v>
      </c>
      <c r="D189" s="241" t="s">
        <v>728</v>
      </c>
      <c r="E189" s="242" t="s">
        <v>729</v>
      </c>
      <c r="F189" s="161"/>
      <c r="G189" s="154"/>
      <c r="H189" s="229"/>
      <c r="I189" s="194"/>
      <c r="J189" s="194"/>
      <c r="K189" s="194"/>
      <c r="L189" s="194"/>
      <c r="M189" s="229"/>
      <c r="N189" s="194"/>
      <c r="O189" s="194"/>
      <c r="P189" s="194"/>
      <c r="Q189" s="194"/>
      <c r="R189" s="194"/>
    </row>
    <row r="190" spans="1:18" s="6" customFormat="1" ht="17.100000000000001" customHeight="1">
      <c r="A190" s="232">
        <v>15</v>
      </c>
      <c r="B190" s="245">
        <v>22559</v>
      </c>
      <c r="C190" s="252" t="s">
        <v>19</v>
      </c>
      <c r="D190" s="248" t="s">
        <v>122</v>
      </c>
      <c r="E190" s="249" t="s">
        <v>123</v>
      </c>
      <c r="F190" s="161"/>
      <c r="G190" s="154"/>
      <c r="H190" s="228"/>
      <c r="I190" s="193"/>
      <c r="J190" s="193"/>
      <c r="K190" s="193"/>
      <c r="L190" s="193"/>
      <c r="M190" s="228"/>
      <c r="N190" s="193"/>
      <c r="O190" s="193"/>
      <c r="P190" s="193"/>
      <c r="Q190" s="193"/>
      <c r="R190" s="193"/>
    </row>
    <row r="191" spans="1:18" s="6" customFormat="1" ht="17.100000000000001" customHeight="1">
      <c r="A191" s="232">
        <v>16</v>
      </c>
      <c r="B191" s="240">
        <v>22896</v>
      </c>
      <c r="C191" s="251" t="s">
        <v>19</v>
      </c>
      <c r="D191" s="241" t="s">
        <v>596</v>
      </c>
      <c r="E191" s="242" t="s">
        <v>597</v>
      </c>
      <c r="F191" s="161"/>
      <c r="G191" s="154"/>
      <c r="H191" s="228"/>
      <c r="I191" s="193"/>
      <c r="J191" s="193"/>
      <c r="K191" s="193"/>
      <c r="L191" s="193"/>
      <c r="M191" s="228"/>
      <c r="N191" s="193"/>
      <c r="O191" s="193"/>
      <c r="P191" s="193"/>
      <c r="Q191" s="193"/>
      <c r="R191" s="193"/>
    </row>
    <row r="192" spans="1:18" s="6" customFormat="1" ht="17.100000000000001" customHeight="1">
      <c r="A192" s="232">
        <v>17</v>
      </c>
      <c r="B192" s="240">
        <v>22897</v>
      </c>
      <c r="C192" s="251" t="s">
        <v>19</v>
      </c>
      <c r="D192" s="241" t="s">
        <v>420</v>
      </c>
      <c r="E192" s="242" t="s">
        <v>421</v>
      </c>
      <c r="F192" s="161"/>
      <c r="G192" s="160"/>
      <c r="H192" s="228"/>
      <c r="I192" s="193"/>
      <c r="J192" s="193"/>
      <c r="K192" s="193"/>
      <c r="L192" s="193"/>
      <c r="M192" s="228"/>
      <c r="N192" s="193"/>
      <c r="O192" s="193"/>
      <c r="P192" s="193"/>
      <c r="Q192" s="193"/>
      <c r="R192" s="193"/>
    </row>
    <row r="193" spans="1:18" s="6" customFormat="1" ht="17.100000000000001" customHeight="1">
      <c r="A193" s="232">
        <v>18</v>
      </c>
      <c r="B193" s="240">
        <v>23030</v>
      </c>
      <c r="C193" s="251" t="s">
        <v>19</v>
      </c>
      <c r="D193" s="241" t="s">
        <v>701</v>
      </c>
      <c r="E193" s="242" t="s">
        <v>702</v>
      </c>
      <c r="F193" s="161"/>
      <c r="G193" s="154"/>
      <c r="H193" s="228"/>
      <c r="I193" s="193"/>
      <c r="J193" s="193"/>
      <c r="K193" s="193"/>
      <c r="L193" s="193"/>
      <c r="M193" s="228"/>
      <c r="N193" s="193"/>
      <c r="O193" s="193"/>
      <c r="P193" s="193"/>
      <c r="Q193" s="193"/>
      <c r="R193" s="193"/>
    </row>
    <row r="194" spans="1:18" s="6" customFormat="1" ht="17.100000000000001" customHeight="1">
      <c r="A194" s="232">
        <v>19</v>
      </c>
      <c r="B194" s="240">
        <v>23032</v>
      </c>
      <c r="C194" s="251" t="s">
        <v>19</v>
      </c>
      <c r="D194" s="241" t="s">
        <v>668</v>
      </c>
      <c r="E194" s="242" t="s">
        <v>206</v>
      </c>
      <c r="F194" s="161"/>
      <c r="G194" s="160"/>
      <c r="H194" s="228"/>
      <c r="I194" s="193"/>
      <c r="J194" s="193"/>
      <c r="K194" s="193"/>
      <c r="L194" s="193"/>
      <c r="M194" s="228"/>
      <c r="N194" s="193"/>
      <c r="O194" s="193"/>
      <c r="P194" s="193"/>
      <c r="Q194" s="193"/>
      <c r="R194" s="193"/>
    </row>
    <row r="195" spans="1:18" s="6" customFormat="1" ht="17.100000000000001" customHeight="1">
      <c r="A195" s="232">
        <v>20</v>
      </c>
      <c r="B195" s="240">
        <v>23041</v>
      </c>
      <c r="C195" s="251" t="s">
        <v>19</v>
      </c>
      <c r="D195" s="241" t="s">
        <v>609</v>
      </c>
      <c r="E195" s="242" t="s">
        <v>610</v>
      </c>
      <c r="F195" s="161"/>
      <c r="G195" s="154"/>
      <c r="H195" s="228"/>
      <c r="I195" s="193"/>
      <c r="J195" s="193"/>
      <c r="K195" s="193"/>
      <c r="L195" s="193"/>
      <c r="M195" s="228"/>
      <c r="N195" s="193"/>
      <c r="O195" s="193"/>
      <c r="P195" s="193"/>
      <c r="Q195" s="193"/>
      <c r="R195" s="193"/>
    </row>
    <row r="196" spans="1:18" s="6" customFormat="1" ht="17.100000000000001" customHeight="1">
      <c r="A196" s="232">
        <v>21</v>
      </c>
      <c r="B196" s="240">
        <v>23046</v>
      </c>
      <c r="C196" s="251" t="s">
        <v>19</v>
      </c>
      <c r="D196" s="288" t="s">
        <v>331</v>
      </c>
      <c r="E196" s="289" t="s">
        <v>332</v>
      </c>
      <c r="F196" s="161"/>
      <c r="G196" s="160"/>
      <c r="H196" s="228"/>
      <c r="I196" s="193"/>
      <c r="J196" s="193"/>
      <c r="K196" s="193"/>
      <c r="L196" s="193"/>
      <c r="M196" s="228"/>
      <c r="N196" s="193"/>
      <c r="O196" s="193"/>
      <c r="P196" s="193"/>
      <c r="Q196" s="193"/>
      <c r="R196" s="193"/>
    </row>
    <row r="197" spans="1:18" s="6" customFormat="1" ht="17.100000000000001" customHeight="1">
      <c r="A197" s="232">
        <v>22</v>
      </c>
      <c r="B197" s="240">
        <v>23049</v>
      </c>
      <c r="C197" s="251" t="s">
        <v>19</v>
      </c>
      <c r="D197" s="270" t="s">
        <v>213</v>
      </c>
      <c r="E197" s="271" t="s">
        <v>214</v>
      </c>
      <c r="F197" s="189"/>
      <c r="G197" s="160"/>
      <c r="H197" s="228"/>
      <c r="I197" s="193"/>
      <c r="J197" s="193"/>
      <c r="K197" s="193"/>
      <c r="L197" s="193"/>
      <c r="M197" s="228"/>
      <c r="N197" s="193"/>
      <c r="O197" s="193"/>
      <c r="P197" s="193"/>
      <c r="Q197" s="193"/>
      <c r="R197" s="193"/>
    </row>
    <row r="198" spans="1:18" s="6" customFormat="1" ht="17.100000000000001" customHeight="1">
      <c r="A198" s="232">
        <v>23</v>
      </c>
      <c r="B198" s="240">
        <v>23050</v>
      </c>
      <c r="C198" s="251" t="s">
        <v>19</v>
      </c>
      <c r="D198" s="241" t="s">
        <v>334</v>
      </c>
      <c r="E198" s="242" t="s">
        <v>335</v>
      </c>
      <c r="F198" s="161"/>
      <c r="G198" s="154"/>
      <c r="H198" s="228"/>
      <c r="I198" s="193"/>
      <c r="J198" s="193"/>
      <c r="K198" s="193"/>
      <c r="L198" s="193"/>
      <c r="M198" s="228"/>
      <c r="N198" s="193"/>
      <c r="O198" s="193"/>
      <c r="P198" s="193"/>
      <c r="Q198" s="193"/>
      <c r="R198" s="193"/>
    </row>
    <row r="199" spans="1:18" s="6" customFormat="1" ht="17.100000000000001" customHeight="1">
      <c r="A199" s="232">
        <v>24</v>
      </c>
      <c r="B199" s="240">
        <v>23051</v>
      </c>
      <c r="C199" s="251" t="s">
        <v>19</v>
      </c>
      <c r="D199" s="241" t="s">
        <v>126</v>
      </c>
      <c r="E199" s="242" t="s">
        <v>563</v>
      </c>
      <c r="F199" s="189"/>
      <c r="G199" s="178"/>
      <c r="H199" s="228"/>
      <c r="I199" s="193"/>
      <c r="J199" s="193"/>
      <c r="K199" s="193"/>
      <c r="L199" s="193"/>
      <c r="M199" s="228"/>
      <c r="N199" s="193"/>
      <c r="O199" s="193"/>
      <c r="P199" s="193"/>
      <c r="Q199" s="193"/>
      <c r="R199" s="193"/>
    </row>
    <row r="200" spans="1:18" s="6" customFormat="1" ht="17.100000000000001" customHeight="1">
      <c r="A200" s="232">
        <v>25</v>
      </c>
      <c r="B200" s="240">
        <v>23052</v>
      </c>
      <c r="C200" s="251" t="s">
        <v>19</v>
      </c>
      <c r="D200" s="241" t="s">
        <v>635</v>
      </c>
      <c r="E200" s="242" t="s">
        <v>636</v>
      </c>
      <c r="F200" s="161"/>
      <c r="G200" s="154"/>
      <c r="H200" s="228"/>
      <c r="I200" s="193"/>
      <c r="J200" s="193"/>
      <c r="K200" s="193"/>
      <c r="L200" s="193"/>
      <c r="M200" s="228"/>
      <c r="N200" s="193"/>
      <c r="O200" s="193"/>
      <c r="P200" s="193"/>
      <c r="Q200" s="193"/>
      <c r="R200" s="193"/>
    </row>
    <row r="201" spans="1:18" s="40" customFormat="1" ht="17.100000000000001" customHeight="1">
      <c r="A201" s="232">
        <v>26</v>
      </c>
      <c r="B201" s="240">
        <v>23055</v>
      </c>
      <c r="C201" s="251" t="s">
        <v>19</v>
      </c>
      <c r="D201" s="241" t="s">
        <v>530</v>
      </c>
      <c r="E201" s="242" t="s">
        <v>531</v>
      </c>
      <c r="F201" s="161"/>
      <c r="G201" s="160"/>
      <c r="H201" s="230"/>
      <c r="I201" s="195"/>
      <c r="J201" s="195"/>
      <c r="K201" s="195"/>
      <c r="L201" s="195"/>
      <c r="M201" s="230"/>
      <c r="N201" s="195"/>
      <c r="O201" s="195"/>
      <c r="P201" s="195"/>
      <c r="Q201" s="195"/>
      <c r="R201" s="195"/>
    </row>
    <row r="202" spans="1:18" s="6" customFormat="1" ht="17.100000000000001" customHeight="1">
      <c r="A202" s="232">
        <v>27</v>
      </c>
      <c r="B202" s="240">
        <v>23058</v>
      </c>
      <c r="C202" s="251" t="s">
        <v>19</v>
      </c>
      <c r="D202" s="241" t="s">
        <v>346</v>
      </c>
      <c r="E202" s="242" t="s">
        <v>347</v>
      </c>
      <c r="F202" s="161"/>
      <c r="G202" s="154"/>
      <c r="H202" s="228"/>
      <c r="I202" s="193"/>
      <c r="J202" s="193"/>
      <c r="K202" s="193"/>
      <c r="L202" s="193"/>
      <c r="M202" s="228"/>
      <c r="N202" s="193"/>
      <c r="O202" s="193"/>
      <c r="P202" s="193"/>
      <c r="Q202" s="193"/>
      <c r="R202" s="193"/>
    </row>
    <row r="203" spans="1:18" s="6" customFormat="1" ht="17.100000000000001" customHeight="1">
      <c r="A203" s="232">
        <v>28</v>
      </c>
      <c r="B203" s="240">
        <v>23059</v>
      </c>
      <c r="C203" s="251" t="s">
        <v>19</v>
      </c>
      <c r="D203" s="241" t="s">
        <v>222</v>
      </c>
      <c r="E203" s="242" t="s">
        <v>223</v>
      </c>
      <c r="F203" s="161"/>
      <c r="G203" s="154"/>
      <c r="H203" s="228"/>
      <c r="I203" s="193"/>
      <c r="J203" s="193"/>
      <c r="K203" s="193"/>
      <c r="L203" s="193"/>
      <c r="M203" s="228"/>
      <c r="N203" s="193"/>
      <c r="O203" s="193"/>
      <c r="P203" s="193"/>
      <c r="Q203" s="193"/>
      <c r="R203" s="193"/>
    </row>
    <row r="204" spans="1:18" s="44" customFormat="1" ht="17.100000000000001" customHeight="1">
      <c r="A204" s="232">
        <v>29</v>
      </c>
      <c r="B204" s="240">
        <v>23080</v>
      </c>
      <c r="C204" s="251" t="s">
        <v>19</v>
      </c>
      <c r="D204" s="241" t="s">
        <v>544</v>
      </c>
      <c r="E204" s="242" t="s">
        <v>545</v>
      </c>
      <c r="F204" s="189"/>
      <c r="G204" s="160"/>
      <c r="H204" s="231"/>
      <c r="I204" s="196"/>
      <c r="J204" s="196"/>
      <c r="K204" s="196"/>
      <c r="L204" s="196"/>
      <c r="M204" s="231"/>
      <c r="N204" s="196"/>
      <c r="O204" s="196"/>
      <c r="P204" s="196"/>
      <c r="Q204" s="196"/>
      <c r="R204" s="196"/>
    </row>
    <row r="205" spans="1:18" s="6" customFormat="1" ht="17.100000000000001" customHeight="1">
      <c r="A205" s="232">
        <v>30</v>
      </c>
      <c r="B205" s="240">
        <v>23082</v>
      </c>
      <c r="C205" s="251" t="s">
        <v>19</v>
      </c>
      <c r="D205" s="241" t="s">
        <v>717</v>
      </c>
      <c r="E205" s="242" t="s">
        <v>718</v>
      </c>
      <c r="F205" s="161"/>
      <c r="G205" s="154"/>
      <c r="H205" s="228"/>
      <c r="I205" s="193"/>
      <c r="J205" s="193"/>
      <c r="K205" s="193"/>
      <c r="L205" s="193"/>
      <c r="M205" s="228"/>
      <c r="N205" s="193"/>
      <c r="O205" s="193"/>
      <c r="P205" s="193"/>
      <c r="Q205" s="193"/>
      <c r="R205" s="193"/>
    </row>
    <row r="206" spans="1:18" s="6" customFormat="1" ht="17.100000000000001" customHeight="1">
      <c r="A206" s="232">
        <v>31</v>
      </c>
      <c r="B206" s="240">
        <v>23087</v>
      </c>
      <c r="C206" s="251" t="s">
        <v>19</v>
      </c>
      <c r="D206" s="241" t="s">
        <v>712</v>
      </c>
      <c r="E206" s="242" t="s">
        <v>713</v>
      </c>
      <c r="F206" s="161"/>
      <c r="G206" s="154"/>
      <c r="H206" s="228"/>
      <c r="I206" s="193"/>
      <c r="J206" s="193"/>
      <c r="K206" s="193"/>
      <c r="L206" s="193"/>
      <c r="M206" s="228"/>
      <c r="N206" s="193"/>
      <c r="O206" s="193"/>
      <c r="P206" s="193"/>
      <c r="Q206" s="193"/>
      <c r="R206" s="193"/>
    </row>
    <row r="207" spans="1:18" s="6" customFormat="1" ht="17.100000000000001" customHeight="1">
      <c r="A207" s="232">
        <v>32</v>
      </c>
      <c r="B207" s="245">
        <v>23091</v>
      </c>
      <c r="C207" s="252" t="s">
        <v>19</v>
      </c>
      <c r="D207" s="248" t="s">
        <v>56</v>
      </c>
      <c r="E207" s="249" t="s">
        <v>57</v>
      </c>
      <c r="F207" s="161"/>
      <c r="G207" s="154"/>
      <c r="H207" s="228"/>
      <c r="I207" s="193"/>
      <c r="J207" s="193"/>
      <c r="K207" s="193"/>
      <c r="L207" s="193"/>
      <c r="M207" s="228"/>
      <c r="N207" s="193"/>
      <c r="O207" s="193"/>
      <c r="P207" s="193"/>
      <c r="Q207" s="193"/>
      <c r="R207" s="193"/>
    </row>
    <row r="208" spans="1:18" s="6" customFormat="1" ht="17.100000000000001" customHeight="1">
      <c r="A208" s="232">
        <v>33</v>
      </c>
      <c r="B208" s="240">
        <v>23097</v>
      </c>
      <c r="C208" s="251" t="s">
        <v>19</v>
      </c>
      <c r="D208" s="241" t="s">
        <v>337</v>
      </c>
      <c r="E208" s="242" t="s">
        <v>603</v>
      </c>
      <c r="F208" s="161"/>
      <c r="G208" s="160"/>
      <c r="H208" s="228"/>
      <c r="I208" s="193"/>
      <c r="J208" s="193"/>
      <c r="K208" s="193"/>
      <c r="L208" s="193"/>
      <c r="M208" s="228"/>
      <c r="N208" s="193"/>
      <c r="O208" s="193"/>
      <c r="P208" s="193"/>
      <c r="Q208" s="193"/>
      <c r="R208" s="193"/>
    </row>
    <row r="209" spans="1:18" s="6" customFormat="1" ht="17.100000000000001" customHeight="1">
      <c r="A209" s="232">
        <v>34</v>
      </c>
      <c r="B209" s="240">
        <v>23121</v>
      </c>
      <c r="C209" s="251" t="s">
        <v>19</v>
      </c>
      <c r="D209" s="241" t="s">
        <v>679</v>
      </c>
      <c r="E209" s="242" t="s">
        <v>95</v>
      </c>
      <c r="F209" s="161"/>
      <c r="G209" s="154"/>
      <c r="H209" s="228"/>
      <c r="I209" s="193"/>
      <c r="J209" s="193"/>
      <c r="K209" s="193"/>
      <c r="L209" s="193"/>
      <c r="M209" s="228"/>
      <c r="N209" s="193"/>
      <c r="O209" s="193"/>
      <c r="P209" s="193"/>
      <c r="Q209" s="193"/>
      <c r="R209" s="193"/>
    </row>
    <row r="210" spans="1:18" ht="17.100000000000001" customHeight="1">
      <c r="A210" s="232">
        <v>35</v>
      </c>
      <c r="B210" s="240">
        <v>23123</v>
      </c>
      <c r="C210" s="251" t="s">
        <v>19</v>
      </c>
      <c r="D210" s="241" t="s">
        <v>433</v>
      </c>
      <c r="E210" s="242" t="s">
        <v>434</v>
      </c>
      <c r="F210" s="161"/>
      <c r="G210" s="154"/>
      <c r="H210" s="87"/>
      <c r="I210" s="52"/>
      <c r="J210" s="52"/>
      <c r="K210" s="52"/>
      <c r="L210" s="52"/>
      <c r="M210" s="87"/>
      <c r="N210" s="52"/>
      <c r="O210" s="52"/>
      <c r="P210" s="52"/>
      <c r="Q210" s="52"/>
      <c r="R210" s="52"/>
    </row>
    <row r="211" spans="1:18" ht="17.100000000000001" customHeight="1">
      <c r="A211" s="232">
        <v>36</v>
      </c>
      <c r="B211" s="240">
        <v>23125</v>
      </c>
      <c r="C211" s="251" t="s">
        <v>19</v>
      </c>
      <c r="D211" s="241" t="s">
        <v>523</v>
      </c>
      <c r="E211" s="242" t="s">
        <v>524</v>
      </c>
      <c r="F211" s="161"/>
      <c r="G211" s="160"/>
      <c r="H211" s="87"/>
      <c r="I211" s="52"/>
      <c r="J211" s="52"/>
      <c r="K211" s="52"/>
      <c r="L211" s="52"/>
      <c r="M211" s="87"/>
      <c r="N211" s="52"/>
      <c r="O211" s="52"/>
      <c r="P211" s="52"/>
      <c r="Q211" s="52"/>
      <c r="R211" s="52"/>
    </row>
    <row r="212" spans="1:18" ht="17.100000000000001" customHeight="1">
      <c r="A212" s="232">
        <v>37</v>
      </c>
      <c r="B212" s="199">
        <v>23130</v>
      </c>
      <c r="C212" s="221" t="s">
        <v>19</v>
      </c>
      <c r="D212" s="218" t="s">
        <v>632</v>
      </c>
      <c r="E212" s="219" t="s">
        <v>633</v>
      </c>
      <c r="F212" s="154"/>
      <c r="G212" s="154"/>
      <c r="H212" s="87"/>
      <c r="I212" s="52"/>
      <c r="J212" s="52"/>
      <c r="K212" s="52"/>
      <c r="L212" s="52"/>
      <c r="M212" s="87"/>
      <c r="N212" s="52"/>
      <c r="O212" s="52"/>
      <c r="P212" s="52"/>
      <c r="Q212" s="52"/>
      <c r="R212" s="52"/>
    </row>
    <row r="213" spans="1:18" ht="18.600000000000001" customHeight="1">
      <c r="A213" s="232">
        <v>38</v>
      </c>
      <c r="B213" s="199">
        <v>23218</v>
      </c>
      <c r="C213" s="221" t="s">
        <v>19</v>
      </c>
      <c r="D213" s="218" t="s">
        <v>592</v>
      </c>
      <c r="E213" s="219" t="s">
        <v>593</v>
      </c>
      <c r="F213" s="154"/>
      <c r="G213" s="154"/>
      <c r="H213" s="52"/>
      <c r="I213" s="52"/>
      <c r="J213" s="52"/>
      <c r="K213" s="52"/>
      <c r="L213" s="52"/>
      <c r="M213" s="87"/>
      <c r="N213" s="52"/>
      <c r="O213" s="52"/>
      <c r="P213" s="52"/>
      <c r="Q213" s="52"/>
      <c r="R213" s="52"/>
    </row>
    <row r="214" spans="1:18" ht="17.100000000000001" customHeight="1">
      <c r="A214" s="232">
        <v>39</v>
      </c>
      <c r="B214" s="237">
        <v>24859</v>
      </c>
      <c r="C214" s="239" t="s">
        <v>19</v>
      </c>
      <c r="D214" s="234" t="s">
        <v>126</v>
      </c>
      <c r="E214" s="235" t="s">
        <v>127</v>
      </c>
      <c r="F214" s="154"/>
      <c r="G214" s="178"/>
      <c r="H214" s="87"/>
      <c r="I214" s="52"/>
      <c r="J214" s="52"/>
      <c r="K214" s="52"/>
      <c r="L214" s="52"/>
      <c r="M214" s="87"/>
      <c r="N214" s="52"/>
      <c r="O214" s="52"/>
      <c r="P214" s="52"/>
      <c r="Q214" s="52"/>
      <c r="R214" s="52"/>
    </row>
    <row r="215" spans="1:18" ht="17.100000000000001" customHeight="1">
      <c r="A215" s="232">
        <v>40</v>
      </c>
      <c r="B215" s="237">
        <v>24863</v>
      </c>
      <c r="C215" s="238" t="s">
        <v>19</v>
      </c>
      <c r="D215" s="234" t="s">
        <v>914</v>
      </c>
      <c r="E215" s="235" t="s">
        <v>125</v>
      </c>
      <c r="F215" s="191"/>
      <c r="G215" s="160"/>
      <c r="H215" s="87"/>
      <c r="I215" s="52"/>
      <c r="J215" s="52"/>
      <c r="K215" s="52"/>
      <c r="L215" s="52"/>
      <c r="M215" s="87"/>
      <c r="N215" s="52"/>
      <c r="O215" s="52"/>
      <c r="P215" s="52"/>
      <c r="Q215" s="52"/>
      <c r="R215" s="52"/>
    </row>
    <row r="216" spans="1:18" ht="17.100000000000001" customHeight="1">
      <c r="A216" s="272"/>
      <c r="B216" s="273"/>
      <c r="C216" s="267"/>
      <c r="D216" s="253"/>
      <c r="E216" s="253"/>
      <c r="F216" s="149"/>
      <c r="G216" s="149"/>
      <c r="M216" s="287" t="s">
        <v>905</v>
      </c>
    </row>
    <row r="217" spans="1:18" ht="18.75" customHeight="1">
      <c r="A217" s="293" t="s">
        <v>898</v>
      </c>
      <c r="B217" s="293"/>
      <c r="C217" s="293"/>
      <c r="D217" s="293"/>
      <c r="E217" s="293"/>
      <c r="F217" s="293"/>
      <c r="G217" s="293"/>
      <c r="H217" s="293"/>
      <c r="I217" s="293"/>
      <c r="J217" s="293"/>
      <c r="K217" s="293"/>
      <c r="L217" s="293"/>
      <c r="M217" s="293"/>
      <c r="N217" s="293"/>
      <c r="O217" s="293"/>
      <c r="P217" s="293"/>
      <c r="Q217" s="293"/>
      <c r="R217" s="293"/>
    </row>
    <row r="218" spans="1:18" ht="21" customHeight="1">
      <c r="A218" s="293" t="s">
        <v>906</v>
      </c>
      <c r="B218" s="293"/>
      <c r="C218" s="293"/>
      <c r="D218" s="293"/>
      <c r="E218" s="293"/>
      <c r="F218" s="293"/>
      <c r="G218" s="293"/>
      <c r="H218" s="293"/>
      <c r="I218" s="293"/>
      <c r="J218" s="293"/>
      <c r="K218" s="293"/>
      <c r="L218" s="293"/>
      <c r="M218" s="293"/>
      <c r="N218" s="293"/>
      <c r="O218" s="293"/>
      <c r="P218" s="293"/>
      <c r="Q218" s="293"/>
      <c r="R218" s="293"/>
    </row>
    <row r="219" spans="1:18" ht="18" customHeight="1">
      <c r="A219" s="202" t="s">
        <v>891</v>
      </c>
      <c r="B219" s="202" t="s">
        <v>178</v>
      </c>
      <c r="C219" s="290" t="s">
        <v>892</v>
      </c>
      <c r="D219" s="291"/>
      <c r="E219" s="292"/>
      <c r="F219" s="202"/>
      <c r="G219" s="203"/>
      <c r="H219" s="202"/>
      <c r="I219" s="52"/>
      <c r="J219" s="52"/>
      <c r="K219" s="52"/>
      <c r="L219" s="52"/>
      <c r="M219" s="87"/>
      <c r="N219" s="52"/>
      <c r="O219" s="52"/>
      <c r="P219" s="52"/>
      <c r="Q219" s="52"/>
      <c r="R219" s="52"/>
    </row>
    <row r="220" spans="1:18" ht="17.100000000000001" customHeight="1">
      <c r="A220" s="232">
        <v>1</v>
      </c>
      <c r="B220" s="233">
        <v>22542</v>
      </c>
      <c r="C220" s="238" t="s">
        <v>24</v>
      </c>
      <c r="D220" s="234" t="s">
        <v>110</v>
      </c>
      <c r="E220" s="235" t="s">
        <v>111</v>
      </c>
      <c r="F220" s="178"/>
      <c r="G220" s="154"/>
      <c r="H220" s="87"/>
      <c r="I220" s="52"/>
      <c r="J220" s="52"/>
      <c r="K220" s="52"/>
      <c r="L220" s="52"/>
      <c r="M220" s="87"/>
      <c r="N220" s="52"/>
      <c r="O220" s="52"/>
      <c r="P220" s="52"/>
      <c r="Q220" s="52"/>
      <c r="R220" s="52"/>
    </row>
    <row r="221" spans="1:18" ht="17.100000000000001" customHeight="1">
      <c r="A221" s="236">
        <v>2</v>
      </c>
      <c r="B221" s="199">
        <v>22943</v>
      </c>
      <c r="C221" s="221" t="s">
        <v>24</v>
      </c>
      <c r="D221" s="218" t="s">
        <v>390</v>
      </c>
      <c r="E221" s="219" t="s">
        <v>391</v>
      </c>
      <c r="F221" s="154"/>
      <c r="G221" s="154"/>
      <c r="H221" s="87"/>
      <c r="I221" s="52"/>
      <c r="J221" s="52"/>
      <c r="K221" s="52"/>
      <c r="L221" s="52"/>
      <c r="M221" s="87"/>
      <c r="N221" s="52"/>
      <c r="O221" s="52"/>
      <c r="P221" s="52"/>
      <c r="Q221" s="52"/>
      <c r="R221" s="52"/>
    </row>
    <row r="222" spans="1:18" ht="17.100000000000001" customHeight="1">
      <c r="A222" s="232">
        <v>3</v>
      </c>
      <c r="B222" s="199">
        <v>22957</v>
      </c>
      <c r="C222" s="221" t="s">
        <v>24</v>
      </c>
      <c r="D222" s="218" t="s">
        <v>323</v>
      </c>
      <c r="E222" s="219" t="s">
        <v>324</v>
      </c>
      <c r="F222" s="178"/>
      <c r="G222" s="154"/>
      <c r="H222" s="87"/>
      <c r="I222" s="52"/>
      <c r="J222" s="52"/>
      <c r="K222" s="52"/>
      <c r="L222" s="52"/>
      <c r="M222" s="87"/>
      <c r="N222" s="52"/>
      <c r="O222" s="52"/>
      <c r="P222" s="52"/>
      <c r="Q222" s="52"/>
      <c r="R222" s="52"/>
    </row>
    <row r="223" spans="1:18" ht="17.100000000000001" customHeight="1">
      <c r="A223" s="236">
        <v>4</v>
      </c>
      <c r="B223" s="199">
        <v>22986</v>
      </c>
      <c r="C223" s="221" t="s">
        <v>24</v>
      </c>
      <c r="D223" s="218" t="s">
        <v>887</v>
      </c>
      <c r="E223" s="219" t="s">
        <v>888</v>
      </c>
      <c r="F223" s="154"/>
      <c r="G223" s="154"/>
      <c r="H223" s="87"/>
      <c r="I223" s="52"/>
      <c r="J223" s="52"/>
      <c r="K223" s="52"/>
      <c r="L223" s="52"/>
      <c r="M223" s="87"/>
      <c r="N223" s="52"/>
      <c r="O223" s="52"/>
      <c r="P223" s="52"/>
      <c r="Q223" s="52"/>
      <c r="R223" s="52"/>
    </row>
    <row r="224" spans="1:18" ht="17.100000000000001" customHeight="1">
      <c r="A224" s="232">
        <v>5</v>
      </c>
      <c r="B224" s="233">
        <v>22993</v>
      </c>
      <c r="C224" s="238" t="s">
        <v>24</v>
      </c>
      <c r="D224" s="234" t="s">
        <v>51</v>
      </c>
      <c r="E224" s="235" t="s">
        <v>52</v>
      </c>
      <c r="F224" s="51"/>
      <c r="G224" s="51"/>
      <c r="H224" s="87"/>
      <c r="I224" s="52"/>
      <c r="J224" s="52"/>
      <c r="K224" s="52"/>
      <c r="L224" s="52"/>
      <c r="M224" s="87"/>
      <c r="N224" s="52"/>
      <c r="O224" s="52"/>
      <c r="P224" s="52"/>
      <c r="Q224" s="52"/>
      <c r="R224" s="52"/>
    </row>
    <row r="225" spans="1:18" ht="17.100000000000001" customHeight="1">
      <c r="A225" s="236">
        <v>6</v>
      </c>
      <c r="B225" s="199">
        <v>23022</v>
      </c>
      <c r="C225" s="221" t="s">
        <v>24</v>
      </c>
      <c r="D225" s="218" t="s">
        <v>308</v>
      </c>
      <c r="E225" s="219" t="s">
        <v>309</v>
      </c>
      <c r="F225" s="192"/>
      <c r="G225" s="154"/>
      <c r="H225" s="87"/>
      <c r="I225" s="52"/>
      <c r="J225" s="52"/>
      <c r="K225" s="52"/>
      <c r="L225" s="52"/>
      <c r="M225" s="87"/>
      <c r="N225" s="52"/>
      <c r="O225" s="52"/>
      <c r="P225" s="52"/>
      <c r="Q225" s="52"/>
      <c r="R225" s="52"/>
    </row>
    <row r="226" spans="1:18" ht="17.100000000000001" customHeight="1">
      <c r="A226" s="232">
        <v>7</v>
      </c>
      <c r="B226" s="237">
        <v>23023</v>
      </c>
      <c r="C226" s="239" t="s">
        <v>24</v>
      </c>
      <c r="D226" s="243" t="s">
        <v>102</v>
      </c>
      <c r="E226" s="244" t="s">
        <v>103</v>
      </c>
      <c r="F226" s="178"/>
      <c r="G226" s="154"/>
      <c r="H226" s="87"/>
      <c r="I226" s="52"/>
      <c r="J226" s="52"/>
      <c r="K226" s="52"/>
      <c r="L226" s="52"/>
      <c r="M226" s="87"/>
      <c r="N226" s="52"/>
      <c r="O226" s="52"/>
      <c r="P226" s="52"/>
      <c r="Q226" s="52"/>
      <c r="R226" s="52"/>
    </row>
    <row r="227" spans="1:18" ht="17.100000000000001" customHeight="1">
      <c r="A227" s="236">
        <v>8</v>
      </c>
      <c r="B227" s="199">
        <v>23025</v>
      </c>
      <c r="C227" s="221" t="s">
        <v>24</v>
      </c>
      <c r="D227" s="218" t="s">
        <v>44</v>
      </c>
      <c r="E227" s="219" t="s">
        <v>475</v>
      </c>
      <c r="F227" s="178"/>
      <c r="G227" s="154"/>
      <c r="H227" s="87"/>
      <c r="I227" s="52"/>
      <c r="J227" s="52"/>
      <c r="K227" s="52"/>
      <c r="L227" s="52"/>
      <c r="M227" s="87"/>
      <c r="N227" s="52"/>
      <c r="O227" s="52"/>
      <c r="P227" s="52"/>
      <c r="Q227" s="52"/>
      <c r="R227" s="52"/>
    </row>
    <row r="228" spans="1:18" ht="17.100000000000001" customHeight="1">
      <c r="A228" s="232">
        <v>9</v>
      </c>
      <c r="B228" s="233">
        <v>23029</v>
      </c>
      <c r="C228" s="238" t="s">
        <v>24</v>
      </c>
      <c r="D228" s="234" t="s">
        <v>42</v>
      </c>
      <c r="E228" s="235" t="s">
        <v>43</v>
      </c>
      <c r="F228" s="154"/>
      <c r="G228" s="154"/>
      <c r="H228" s="87"/>
      <c r="I228" s="52"/>
      <c r="J228" s="52"/>
      <c r="K228" s="52"/>
      <c r="L228" s="52"/>
      <c r="M228" s="87"/>
      <c r="N228" s="52"/>
      <c r="O228" s="52"/>
      <c r="P228" s="52"/>
      <c r="Q228" s="52"/>
      <c r="R228" s="52"/>
    </row>
    <row r="229" spans="1:18" ht="17.100000000000001" customHeight="1">
      <c r="A229" s="236">
        <v>10</v>
      </c>
      <c r="B229" s="199">
        <v>23067</v>
      </c>
      <c r="C229" s="221" t="s">
        <v>24</v>
      </c>
      <c r="D229" s="218" t="s">
        <v>639</v>
      </c>
      <c r="E229" s="219" t="s">
        <v>640</v>
      </c>
      <c r="F229" s="154"/>
      <c r="G229" s="160"/>
      <c r="H229" s="87"/>
      <c r="I229" s="52"/>
      <c r="J229" s="52"/>
      <c r="K229" s="52"/>
      <c r="L229" s="52"/>
      <c r="M229" s="87"/>
      <c r="N229" s="52"/>
      <c r="O229" s="52"/>
      <c r="P229" s="52"/>
      <c r="Q229" s="52"/>
      <c r="R229" s="52"/>
    </row>
    <row r="230" spans="1:18" ht="17.100000000000001" customHeight="1">
      <c r="A230" s="232">
        <v>11</v>
      </c>
      <c r="B230" s="199">
        <v>23075</v>
      </c>
      <c r="C230" s="221" t="s">
        <v>24</v>
      </c>
      <c r="D230" s="218" t="s">
        <v>250</v>
      </c>
      <c r="E230" s="219" t="s">
        <v>251</v>
      </c>
      <c r="F230" s="154"/>
      <c r="G230" s="154"/>
      <c r="H230" s="87"/>
      <c r="I230" s="52"/>
      <c r="J230" s="52"/>
      <c r="K230" s="52"/>
      <c r="L230" s="52"/>
      <c r="M230" s="87"/>
      <c r="N230" s="52"/>
      <c r="O230" s="52"/>
      <c r="P230" s="52"/>
      <c r="Q230" s="52"/>
      <c r="R230" s="52"/>
    </row>
    <row r="231" spans="1:18" ht="17.100000000000001" customHeight="1">
      <c r="A231" s="236">
        <v>12</v>
      </c>
      <c r="B231" s="199">
        <v>23157</v>
      </c>
      <c r="C231" s="221" t="s">
        <v>24</v>
      </c>
      <c r="D231" s="218" t="s">
        <v>308</v>
      </c>
      <c r="E231" s="219" t="s">
        <v>482</v>
      </c>
      <c r="F231" s="160"/>
      <c r="G231" s="160"/>
      <c r="H231" s="87"/>
      <c r="I231" s="52"/>
      <c r="J231" s="52"/>
      <c r="K231" s="52"/>
      <c r="L231" s="52"/>
      <c r="M231" s="87"/>
      <c r="N231" s="52"/>
      <c r="O231" s="52"/>
      <c r="P231" s="52"/>
      <c r="Q231" s="52"/>
      <c r="R231" s="52"/>
    </row>
    <row r="232" spans="1:18" ht="17.100000000000001" customHeight="1">
      <c r="A232" s="232">
        <v>13</v>
      </c>
      <c r="B232" s="237">
        <v>23226</v>
      </c>
      <c r="C232" s="239" t="s">
        <v>24</v>
      </c>
      <c r="D232" s="243" t="s">
        <v>104</v>
      </c>
      <c r="E232" s="244" t="s">
        <v>105</v>
      </c>
      <c r="F232" s="154"/>
      <c r="G232" s="154"/>
      <c r="H232" s="87"/>
      <c r="I232" s="52"/>
      <c r="J232" s="52"/>
      <c r="K232" s="52"/>
      <c r="L232" s="52"/>
      <c r="M232" s="87"/>
      <c r="N232" s="52"/>
      <c r="O232" s="52"/>
      <c r="P232" s="52"/>
      <c r="Q232" s="52"/>
      <c r="R232" s="52"/>
    </row>
    <row r="233" spans="1:18" ht="17.100000000000001" customHeight="1">
      <c r="A233" s="236">
        <v>14</v>
      </c>
      <c r="B233" s="233">
        <v>23239</v>
      </c>
      <c r="C233" s="238" t="s">
        <v>24</v>
      </c>
      <c r="D233" s="234" t="s">
        <v>100</v>
      </c>
      <c r="E233" s="235" t="s">
        <v>101</v>
      </c>
      <c r="F233" s="154"/>
      <c r="G233" s="154"/>
      <c r="H233" s="87"/>
      <c r="I233" s="52"/>
      <c r="J233" s="52"/>
      <c r="K233" s="52"/>
      <c r="L233" s="52"/>
      <c r="M233" s="87"/>
      <c r="N233" s="52"/>
      <c r="O233" s="52"/>
      <c r="P233" s="52"/>
      <c r="Q233" s="52"/>
      <c r="R233" s="52"/>
    </row>
    <row r="234" spans="1:18" ht="17.100000000000001" customHeight="1">
      <c r="A234" s="232">
        <v>15</v>
      </c>
      <c r="B234" s="233">
        <v>23245</v>
      </c>
      <c r="C234" s="238" t="s">
        <v>24</v>
      </c>
      <c r="D234" s="234" t="s">
        <v>48</v>
      </c>
      <c r="E234" s="235" t="s">
        <v>781</v>
      </c>
      <c r="F234" s="178"/>
      <c r="G234" s="154"/>
      <c r="H234" s="87"/>
      <c r="I234" s="52"/>
      <c r="J234" s="52"/>
      <c r="K234" s="52"/>
      <c r="L234" s="52"/>
      <c r="M234" s="87"/>
      <c r="N234" s="52"/>
      <c r="O234" s="52"/>
      <c r="P234" s="52"/>
      <c r="Q234" s="52"/>
      <c r="R234" s="52"/>
    </row>
    <row r="235" spans="1:18" ht="17.100000000000001" customHeight="1">
      <c r="A235" s="236">
        <v>16</v>
      </c>
      <c r="B235" s="199">
        <v>23270</v>
      </c>
      <c r="C235" s="221" t="s">
        <v>24</v>
      </c>
      <c r="D235" s="218" t="s">
        <v>885</v>
      </c>
      <c r="E235" s="219" t="s">
        <v>886</v>
      </c>
      <c r="F235" s="154"/>
      <c r="G235" s="160"/>
      <c r="H235" s="87"/>
      <c r="I235" s="52"/>
      <c r="J235" s="52"/>
      <c r="K235" s="52"/>
      <c r="L235" s="52"/>
      <c r="M235" s="87"/>
      <c r="N235" s="52"/>
      <c r="O235" s="52"/>
      <c r="P235" s="52"/>
      <c r="Q235" s="52"/>
      <c r="R235" s="52"/>
    </row>
    <row r="236" spans="1:18" ht="17.100000000000001" customHeight="1">
      <c r="A236" s="232">
        <v>17</v>
      </c>
      <c r="B236" s="199">
        <v>23275</v>
      </c>
      <c r="C236" s="221" t="s">
        <v>24</v>
      </c>
      <c r="D236" s="218" t="s">
        <v>753</v>
      </c>
      <c r="E236" s="219" t="s">
        <v>725</v>
      </c>
      <c r="F236" s="160"/>
      <c r="G236" s="154"/>
      <c r="H236" s="87"/>
      <c r="I236" s="52"/>
      <c r="J236" s="52"/>
      <c r="K236" s="52"/>
      <c r="L236" s="52"/>
      <c r="M236" s="87"/>
      <c r="N236" s="52"/>
      <c r="O236" s="52"/>
      <c r="P236" s="52"/>
      <c r="Q236" s="52"/>
      <c r="R236" s="52"/>
    </row>
    <row r="237" spans="1:18" ht="17.100000000000001" customHeight="1">
      <c r="A237" s="236">
        <v>18</v>
      </c>
      <c r="B237" s="199">
        <v>23279</v>
      </c>
      <c r="C237" s="221" t="s">
        <v>24</v>
      </c>
      <c r="D237" s="218" t="s">
        <v>498</v>
      </c>
      <c r="E237" s="219" t="s">
        <v>499</v>
      </c>
      <c r="F237" s="154"/>
      <c r="G237" s="160"/>
      <c r="H237" s="87"/>
      <c r="I237" s="52"/>
      <c r="J237" s="52"/>
      <c r="K237" s="52"/>
      <c r="L237" s="52"/>
      <c r="M237" s="87"/>
      <c r="N237" s="52"/>
      <c r="O237" s="52"/>
      <c r="P237" s="52"/>
      <c r="Q237" s="52"/>
      <c r="R237" s="52"/>
    </row>
    <row r="238" spans="1:18" ht="17.100000000000001" customHeight="1">
      <c r="A238" s="232">
        <v>19</v>
      </c>
      <c r="B238" s="233">
        <v>23285</v>
      </c>
      <c r="C238" s="238" t="s">
        <v>24</v>
      </c>
      <c r="D238" s="234" t="s">
        <v>40</v>
      </c>
      <c r="E238" s="235" t="s">
        <v>41</v>
      </c>
      <c r="F238" s="160"/>
      <c r="G238" s="154"/>
      <c r="H238" s="87"/>
      <c r="I238" s="52"/>
      <c r="J238" s="52"/>
      <c r="K238" s="52"/>
      <c r="L238" s="52"/>
      <c r="M238" s="87"/>
      <c r="N238" s="52"/>
      <c r="O238" s="52"/>
      <c r="P238" s="52"/>
      <c r="Q238" s="52"/>
      <c r="R238" s="52"/>
    </row>
    <row r="239" spans="1:18" ht="17.100000000000001" customHeight="1">
      <c r="A239" s="236">
        <v>20</v>
      </c>
      <c r="B239" s="199">
        <v>23288</v>
      </c>
      <c r="C239" s="221" t="s">
        <v>24</v>
      </c>
      <c r="D239" s="218" t="s">
        <v>98</v>
      </c>
      <c r="E239" s="219" t="s">
        <v>99</v>
      </c>
      <c r="F239" s="160"/>
      <c r="G239" s="154"/>
      <c r="H239" s="87"/>
      <c r="I239" s="52"/>
      <c r="J239" s="52"/>
      <c r="K239" s="52"/>
      <c r="L239" s="52"/>
      <c r="M239" s="87"/>
      <c r="N239" s="52"/>
      <c r="O239" s="52"/>
      <c r="P239" s="52"/>
      <c r="Q239" s="52"/>
      <c r="R239" s="52"/>
    </row>
    <row r="240" spans="1:18" ht="17.100000000000001" customHeight="1">
      <c r="A240" s="232">
        <v>21</v>
      </c>
      <c r="B240" s="237">
        <v>24841</v>
      </c>
      <c r="C240" s="239" t="s">
        <v>24</v>
      </c>
      <c r="D240" s="243" t="s">
        <v>71</v>
      </c>
      <c r="E240" s="244" t="s">
        <v>72</v>
      </c>
      <c r="F240" s="160"/>
      <c r="G240" s="154"/>
      <c r="H240" s="87"/>
      <c r="I240" s="52"/>
      <c r="J240" s="52"/>
      <c r="K240" s="52"/>
      <c r="L240" s="52"/>
      <c r="M240" s="87"/>
      <c r="N240" s="52"/>
      <c r="O240" s="52"/>
      <c r="P240" s="52"/>
      <c r="Q240" s="52"/>
      <c r="R240" s="52"/>
    </row>
    <row r="241" spans="1:18" ht="17.100000000000001" customHeight="1">
      <c r="A241" s="236">
        <v>22</v>
      </c>
      <c r="B241" s="237">
        <v>24843</v>
      </c>
      <c r="C241" s="239" t="s">
        <v>24</v>
      </c>
      <c r="D241" s="243" t="s">
        <v>37</v>
      </c>
      <c r="E241" s="244" t="s">
        <v>38</v>
      </c>
      <c r="F241" s="154"/>
      <c r="G241" s="154"/>
      <c r="H241" s="87"/>
      <c r="I241" s="52"/>
      <c r="J241" s="52"/>
      <c r="K241" s="52"/>
      <c r="L241" s="52"/>
      <c r="M241" s="87"/>
      <c r="N241" s="52"/>
      <c r="O241" s="52"/>
      <c r="P241" s="52"/>
      <c r="Q241" s="52"/>
      <c r="R241" s="52"/>
    </row>
    <row r="242" spans="1:18" ht="17.100000000000001" customHeight="1">
      <c r="A242" s="232">
        <v>23</v>
      </c>
      <c r="B242" s="233">
        <v>24844</v>
      </c>
      <c r="C242" s="239" t="s">
        <v>24</v>
      </c>
      <c r="D242" s="243" t="s">
        <v>73</v>
      </c>
      <c r="E242" s="244" t="s">
        <v>74</v>
      </c>
      <c r="F242" s="160"/>
      <c r="G242" s="154"/>
      <c r="H242" s="87"/>
      <c r="I242" s="52"/>
      <c r="J242" s="52"/>
      <c r="K242" s="52"/>
      <c r="L242" s="52"/>
      <c r="M242" s="87"/>
      <c r="N242" s="52"/>
      <c r="O242" s="52"/>
      <c r="P242" s="52"/>
      <c r="Q242" s="52"/>
      <c r="R242" s="52"/>
    </row>
    <row r="243" spans="1:18" ht="17.100000000000001" customHeight="1">
      <c r="A243" s="236">
        <v>24</v>
      </c>
      <c r="B243" s="237">
        <v>24847</v>
      </c>
      <c r="C243" s="238" t="s">
        <v>24</v>
      </c>
      <c r="D243" s="234" t="s">
        <v>63</v>
      </c>
      <c r="E243" s="235" t="s">
        <v>64</v>
      </c>
      <c r="F243" s="154"/>
      <c r="G243" s="160"/>
      <c r="H243" s="87"/>
      <c r="I243" s="52"/>
      <c r="J243" s="52"/>
      <c r="K243" s="52"/>
      <c r="L243" s="52"/>
      <c r="M243" s="87"/>
      <c r="N243" s="52"/>
      <c r="O243" s="52"/>
      <c r="P243" s="52"/>
      <c r="Q243" s="52"/>
      <c r="R243" s="52"/>
    </row>
    <row r="244" spans="1:18" ht="17.100000000000001" customHeight="1">
      <c r="A244" s="232">
        <v>25</v>
      </c>
      <c r="B244" s="199">
        <v>22485</v>
      </c>
      <c r="C244" s="221" t="s">
        <v>19</v>
      </c>
      <c r="D244" s="218" t="s">
        <v>882</v>
      </c>
      <c r="E244" s="219" t="s">
        <v>883</v>
      </c>
      <c r="F244" s="154"/>
      <c r="G244" s="154"/>
      <c r="H244" s="87"/>
      <c r="I244" s="52"/>
      <c r="J244" s="52"/>
      <c r="K244" s="52"/>
      <c r="L244" s="52"/>
      <c r="M244" s="87"/>
      <c r="N244" s="52"/>
      <c r="O244" s="52"/>
      <c r="P244" s="52"/>
      <c r="Q244" s="52"/>
      <c r="R244" s="52"/>
    </row>
    <row r="245" spans="1:18" ht="17.100000000000001" customHeight="1">
      <c r="A245" s="236">
        <v>26</v>
      </c>
      <c r="B245" s="199">
        <v>23004</v>
      </c>
      <c r="C245" s="221" t="s">
        <v>19</v>
      </c>
      <c r="D245" s="218" t="s">
        <v>478</v>
      </c>
      <c r="E245" s="219" t="s">
        <v>479</v>
      </c>
      <c r="F245" s="191"/>
      <c r="G245" s="178"/>
      <c r="H245" s="87"/>
      <c r="I245" s="52"/>
      <c r="J245" s="52"/>
      <c r="K245" s="52"/>
      <c r="L245" s="52"/>
      <c r="M245" s="87"/>
      <c r="N245" s="52"/>
      <c r="O245" s="52"/>
      <c r="P245" s="52"/>
      <c r="Q245" s="52"/>
      <c r="R245" s="52"/>
    </row>
    <row r="246" spans="1:18" ht="17.100000000000001" customHeight="1">
      <c r="A246" s="232">
        <v>27</v>
      </c>
      <c r="B246" s="199">
        <v>23007</v>
      </c>
      <c r="C246" s="221" t="s">
        <v>19</v>
      </c>
      <c r="D246" s="218" t="s">
        <v>649</v>
      </c>
      <c r="E246" s="219" t="s">
        <v>650</v>
      </c>
      <c r="F246" s="199"/>
      <c r="G246" s="51"/>
      <c r="H246" s="87"/>
      <c r="I246" s="52"/>
      <c r="J246" s="52"/>
      <c r="K246" s="52"/>
      <c r="L246" s="52"/>
      <c r="M246" s="87"/>
      <c r="N246" s="52"/>
      <c r="O246" s="52"/>
      <c r="P246" s="52"/>
      <c r="Q246" s="52"/>
      <c r="R246" s="52"/>
    </row>
    <row r="247" spans="1:18" ht="17.100000000000001" customHeight="1">
      <c r="A247" s="236">
        <v>28</v>
      </c>
      <c r="B247" s="199">
        <v>23018</v>
      </c>
      <c r="C247" s="221" t="s">
        <v>19</v>
      </c>
      <c r="D247" s="218" t="s">
        <v>698</v>
      </c>
      <c r="E247" s="219" t="s">
        <v>699</v>
      </c>
      <c r="F247" s="154"/>
      <c r="G247" s="160"/>
      <c r="H247" s="87"/>
      <c r="I247" s="52"/>
      <c r="J247" s="52"/>
      <c r="K247" s="52"/>
      <c r="L247" s="52"/>
      <c r="M247" s="87"/>
      <c r="N247" s="52"/>
      <c r="O247" s="52"/>
      <c r="P247" s="52"/>
      <c r="Q247" s="52"/>
      <c r="R247" s="52"/>
    </row>
    <row r="248" spans="1:18" ht="17.100000000000001" customHeight="1">
      <c r="A248" s="232">
        <v>29</v>
      </c>
      <c r="B248" s="199">
        <v>23035</v>
      </c>
      <c r="C248" s="221" t="s">
        <v>19</v>
      </c>
      <c r="D248" s="218" t="s">
        <v>600</v>
      </c>
      <c r="E248" s="219" t="s">
        <v>601</v>
      </c>
      <c r="F248" s="154"/>
      <c r="G248" s="160"/>
      <c r="H248" s="87"/>
      <c r="I248" s="52"/>
      <c r="J248" s="52"/>
      <c r="K248" s="52"/>
      <c r="L248" s="52"/>
      <c r="M248" s="87"/>
      <c r="N248" s="52"/>
      <c r="O248" s="52"/>
      <c r="P248" s="52"/>
      <c r="Q248" s="52"/>
      <c r="R248" s="52"/>
    </row>
    <row r="249" spans="1:18" ht="17.100000000000001" customHeight="1">
      <c r="A249" s="236">
        <v>30</v>
      </c>
      <c r="B249" s="199">
        <v>23165</v>
      </c>
      <c r="C249" s="221" t="s">
        <v>19</v>
      </c>
      <c r="D249" s="218" t="s">
        <v>547</v>
      </c>
      <c r="E249" s="219" t="s">
        <v>548</v>
      </c>
      <c r="F249" s="154"/>
      <c r="G249" s="154"/>
      <c r="H249" s="87"/>
      <c r="I249" s="52"/>
      <c r="J249" s="52"/>
      <c r="K249" s="52"/>
      <c r="L249" s="52"/>
      <c r="M249" s="87"/>
      <c r="N249" s="52"/>
      <c r="O249" s="52"/>
      <c r="P249" s="52"/>
      <c r="Q249" s="52"/>
      <c r="R249" s="52"/>
    </row>
    <row r="250" spans="1:18" ht="17.100000000000001" customHeight="1">
      <c r="A250" s="232">
        <v>31</v>
      </c>
      <c r="B250" s="233">
        <v>23172</v>
      </c>
      <c r="C250" s="238" t="s">
        <v>19</v>
      </c>
      <c r="D250" s="234" t="s">
        <v>106</v>
      </c>
      <c r="E250" s="235" t="s">
        <v>107</v>
      </c>
      <c r="F250" s="154"/>
      <c r="G250" s="154"/>
      <c r="H250" s="87"/>
      <c r="I250" s="52"/>
      <c r="J250" s="52"/>
      <c r="K250" s="52"/>
      <c r="L250" s="52"/>
      <c r="M250" s="87"/>
      <c r="N250" s="52"/>
      <c r="O250" s="52"/>
      <c r="P250" s="52"/>
      <c r="Q250" s="52"/>
      <c r="R250" s="52"/>
    </row>
    <row r="251" spans="1:18" ht="17.100000000000001" customHeight="1">
      <c r="A251" s="236">
        <v>32</v>
      </c>
      <c r="B251" s="199">
        <v>23202</v>
      </c>
      <c r="C251" s="221" t="s">
        <v>19</v>
      </c>
      <c r="D251" s="218" t="s">
        <v>581</v>
      </c>
      <c r="E251" s="219" t="s">
        <v>582</v>
      </c>
      <c r="F251" s="178"/>
      <c r="G251" s="154"/>
      <c r="H251" s="87"/>
      <c r="I251" s="52"/>
      <c r="J251" s="52"/>
      <c r="K251" s="52"/>
      <c r="L251" s="52"/>
      <c r="M251" s="87"/>
      <c r="N251" s="52"/>
      <c r="O251" s="52"/>
      <c r="P251" s="52"/>
      <c r="Q251" s="52"/>
      <c r="R251" s="52"/>
    </row>
    <row r="252" spans="1:18" ht="17.100000000000001" customHeight="1">
      <c r="A252" s="232">
        <v>33</v>
      </c>
      <c r="B252" s="237">
        <v>23210</v>
      </c>
      <c r="C252" s="239" t="s">
        <v>19</v>
      </c>
      <c r="D252" s="243" t="s">
        <v>112</v>
      </c>
      <c r="E252" s="244" t="s">
        <v>113</v>
      </c>
      <c r="F252" s="178"/>
      <c r="G252" s="154"/>
      <c r="H252" s="87"/>
      <c r="I252" s="52"/>
      <c r="J252" s="52"/>
      <c r="K252" s="52"/>
      <c r="L252" s="52"/>
      <c r="M252" s="87"/>
      <c r="N252" s="52"/>
      <c r="O252" s="52"/>
      <c r="P252" s="52"/>
      <c r="Q252" s="52"/>
      <c r="R252" s="52"/>
    </row>
    <row r="253" spans="1:18" ht="17.100000000000001" customHeight="1">
      <c r="A253" s="236">
        <v>34</v>
      </c>
      <c r="B253" s="199">
        <v>23216</v>
      </c>
      <c r="C253" s="221" t="s">
        <v>19</v>
      </c>
      <c r="D253" s="218" t="s">
        <v>398</v>
      </c>
      <c r="E253" s="219" t="s">
        <v>399</v>
      </c>
      <c r="F253" s="154"/>
      <c r="G253" s="160"/>
      <c r="H253" s="87"/>
      <c r="I253" s="52"/>
      <c r="J253" s="52"/>
      <c r="K253" s="52"/>
      <c r="L253" s="52"/>
      <c r="M253" s="87"/>
      <c r="N253" s="52"/>
      <c r="O253" s="52"/>
      <c r="P253" s="52"/>
      <c r="Q253" s="52"/>
      <c r="R253" s="52"/>
    </row>
    <row r="254" spans="1:18" ht="17.100000000000001" customHeight="1">
      <c r="A254" s="232">
        <v>35</v>
      </c>
      <c r="B254" s="237">
        <v>23217</v>
      </c>
      <c r="C254" s="239" t="s">
        <v>19</v>
      </c>
      <c r="D254" s="243" t="s">
        <v>79</v>
      </c>
      <c r="E254" s="244" t="s">
        <v>80</v>
      </c>
      <c r="F254" s="154"/>
      <c r="G254" s="160"/>
      <c r="H254" s="87"/>
      <c r="I254" s="52"/>
      <c r="J254" s="52"/>
      <c r="K254" s="52"/>
      <c r="L254" s="52"/>
      <c r="M254" s="87"/>
      <c r="N254" s="52"/>
      <c r="O254" s="52"/>
      <c r="P254" s="52"/>
      <c r="Q254" s="52"/>
      <c r="R254" s="52"/>
    </row>
    <row r="255" spans="1:18" ht="17.100000000000001" customHeight="1">
      <c r="A255" s="236">
        <v>36</v>
      </c>
      <c r="B255" s="199">
        <v>23294</v>
      </c>
      <c r="C255" s="221" t="s">
        <v>19</v>
      </c>
      <c r="D255" s="218" t="s">
        <v>746</v>
      </c>
      <c r="E255" s="219" t="s">
        <v>747</v>
      </c>
      <c r="F255" s="178"/>
      <c r="G255" s="154"/>
      <c r="H255" s="87"/>
      <c r="I255" s="52"/>
      <c r="J255" s="52"/>
      <c r="K255" s="52"/>
      <c r="L255" s="52"/>
      <c r="M255" s="87"/>
      <c r="N255" s="52"/>
      <c r="O255" s="52"/>
      <c r="P255" s="52"/>
      <c r="Q255" s="52"/>
      <c r="R255" s="52"/>
    </row>
    <row r="256" spans="1:18" ht="17.100000000000001" customHeight="1">
      <c r="A256" s="232">
        <v>37</v>
      </c>
      <c r="B256" s="199">
        <v>23299</v>
      </c>
      <c r="C256" s="221" t="s">
        <v>19</v>
      </c>
      <c r="D256" s="218" t="s">
        <v>613</v>
      </c>
      <c r="E256" s="219" t="s">
        <v>614</v>
      </c>
      <c r="F256" s="51"/>
      <c r="G256" s="51"/>
      <c r="H256" s="87"/>
      <c r="I256" s="52"/>
      <c r="J256" s="52"/>
      <c r="K256" s="52"/>
      <c r="L256" s="52"/>
      <c r="M256" s="87"/>
      <c r="N256" s="52"/>
      <c r="O256" s="52"/>
      <c r="P256" s="52"/>
      <c r="Q256" s="52"/>
      <c r="R256" s="52"/>
    </row>
    <row r="257" spans="1:18" ht="17.100000000000001" customHeight="1">
      <c r="A257" s="236">
        <v>38</v>
      </c>
      <c r="B257" s="199">
        <v>23884</v>
      </c>
      <c r="C257" s="221" t="s">
        <v>19</v>
      </c>
      <c r="D257" s="218" t="s">
        <v>908</v>
      </c>
      <c r="E257" s="219" t="s">
        <v>909</v>
      </c>
      <c r="F257" s="154"/>
      <c r="G257" s="160"/>
      <c r="H257" s="87"/>
      <c r="I257" s="52"/>
      <c r="J257" s="52"/>
      <c r="K257" s="52"/>
      <c r="L257" s="52"/>
      <c r="M257" s="87"/>
      <c r="N257" s="52"/>
      <c r="O257" s="52"/>
      <c r="P257" s="52"/>
      <c r="Q257" s="52"/>
      <c r="R257" s="52"/>
    </row>
    <row r="258" spans="1:18" ht="17.100000000000001" customHeight="1">
      <c r="A258" s="232">
        <v>39</v>
      </c>
      <c r="B258" s="254">
        <v>24850</v>
      </c>
      <c r="C258" s="252" t="s">
        <v>19</v>
      </c>
      <c r="D258" s="248" t="s">
        <v>58</v>
      </c>
      <c r="E258" s="249" t="s">
        <v>59</v>
      </c>
      <c r="F258" s="161"/>
      <c r="G258" s="160"/>
      <c r="H258" s="229"/>
      <c r="I258" s="194"/>
      <c r="J258" s="194"/>
      <c r="K258" s="194"/>
      <c r="L258" s="194"/>
      <c r="M258" s="229"/>
      <c r="N258" s="194"/>
      <c r="O258" s="194"/>
      <c r="P258" s="194"/>
      <c r="Q258" s="194"/>
      <c r="R258" s="194"/>
    </row>
    <row r="259" spans="1:18" s="28" customFormat="1" ht="17.100000000000001" customHeight="1">
      <c r="A259" s="236">
        <v>40</v>
      </c>
      <c r="B259" s="240">
        <v>24908</v>
      </c>
      <c r="C259" s="251" t="s">
        <v>19</v>
      </c>
      <c r="D259" s="241" t="s">
        <v>836</v>
      </c>
      <c r="E259" s="242" t="s">
        <v>884</v>
      </c>
      <c r="F259" s="161"/>
      <c r="G259" s="160"/>
      <c r="H259" s="229"/>
      <c r="I259" s="194"/>
      <c r="J259" s="194"/>
      <c r="K259" s="194"/>
      <c r="L259" s="194"/>
      <c r="M259" s="229"/>
      <c r="N259" s="194"/>
      <c r="O259" s="194"/>
      <c r="P259" s="194"/>
      <c r="Q259" s="194"/>
      <c r="R259" s="194"/>
    </row>
    <row r="260" spans="1:18" ht="17.100000000000001" customHeight="1">
      <c r="M260" s="287" t="s">
        <v>910</v>
      </c>
    </row>
  </sheetData>
  <sortState ref="B244:E259">
    <sortCondition ref="B244"/>
  </sortState>
  <mergeCells count="18">
    <mergeCell ref="C3:E3"/>
    <mergeCell ref="A1:R1"/>
    <mergeCell ref="A2:R2"/>
    <mergeCell ref="A42:R42"/>
    <mergeCell ref="A43:R43"/>
    <mergeCell ref="A86:R86"/>
    <mergeCell ref="A87:R87"/>
    <mergeCell ref="A130:R130"/>
    <mergeCell ref="C44:E44"/>
    <mergeCell ref="C88:E88"/>
    <mergeCell ref="C219:E219"/>
    <mergeCell ref="C132:E132"/>
    <mergeCell ref="C175:E175"/>
    <mergeCell ref="A131:R131"/>
    <mergeCell ref="A173:R173"/>
    <mergeCell ref="A174:R174"/>
    <mergeCell ref="A217:R217"/>
    <mergeCell ref="A218:R218"/>
  </mergeCells>
  <pageMargins left="0.38541666666666669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8"/>
  <sheetViews>
    <sheetView zoomScale="55" zoomScaleNormal="55" workbookViewId="0">
      <pane ySplit="2" topLeftCell="A135" activePane="bottomLeft" state="frozen"/>
      <selection pane="bottomLeft" activeCell="M203" sqref="M203"/>
    </sheetView>
  </sheetViews>
  <sheetFormatPr defaultColWidth="17.28515625" defaultRowHeight="15" customHeight="1"/>
  <cols>
    <col min="1" max="1" width="7.7109375" style="84" customWidth="1"/>
    <col min="2" max="2" width="11.140625" style="84" customWidth="1"/>
    <col min="3" max="3" width="8.28515625" style="85" customWidth="1"/>
    <col min="4" max="5" width="13.28515625" style="85" customWidth="1"/>
    <col min="6" max="6" width="10.85546875" style="85" customWidth="1"/>
    <col min="7" max="7" width="19.7109375" style="85" customWidth="1"/>
    <col min="8" max="11" width="11.5703125" style="85" customWidth="1"/>
    <col min="12" max="12" width="15.85546875" style="84" customWidth="1"/>
    <col min="13" max="18" width="11.28515625" style="85" customWidth="1"/>
    <col min="19" max="19" width="21.42578125" style="85" customWidth="1"/>
    <col min="20" max="21" width="20.85546875" style="85" customWidth="1"/>
    <col min="22" max="16384" width="17.28515625" style="85"/>
  </cols>
  <sheetData>
    <row r="1" spans="1:21" ht="15" customHeight="1">
      <c r="H1" s="92" t="s">
        <v>14</v>
      </c>
      <c r="M1" s="92" t="s">
        <v>15</v>
      </c>
    </row>
    <row r="2" spans="1:21" ht="21" customHeight="1">
      <c r="A2" s="45" t="s">
        <v>0</v>
      </c>
      <c r="B2" s="45" t="s">
        <v>1</v>
      </c>
      <c r="C2" s="89" t="s">
        <v>2</v>
      </c>
      <c r="D2" s="90" t="s">
        <v>3</v>
      </c>
      <c r="E2" s="91" t="s">
        <v>4</v>
      </c>
      <c r="F2" s="45" t="s">
        <v>5</v>
      </c>
      <c r="G2" s="45" t="s">
        <v>6</v>
      </c>
      <c r="H2" s="45" t="s">
        <v>8</v>
      </c>
      <c r="I2" s="45" t="s">
        <v>7</v>
      </c>
      <c r="J2" s="45" t="s">
        <v>10</v>
      </c>
      <c r="K2" s="45" t="s">
        <v>9</v>
      </c>
      <c r="L2" s="45" t="s">
        <v>16</v>
      </c>
      <c r="M2" s="45" t="s">
        <v>8</v>
      </c>
      <c r="N2" s="45" t="s">
        <v>7</v>
      </c>
      <c r="O2" s="45" t="s">
        <v>10</v>
      </c>
      <c r="P2" s="45" t="s">
        <v>11</v>
      </c>
      <c r="Q2" s="45" t="s">
        <v>9</v>
      </c>
      <c r="R2" s="45" t="s">
        <v>17</v>
      </c>
      <c r="S2" s="45" t="s">
        <v>12</v>
      </c>
      <c r="T2" s="45" t="s">
        <v>13</v>
      </c>
      <c r="U2" s="45" t="s">
        <v>18</v>
      </c>
    </row>
    <row r="3" spans="1:21" ht="21" customHeight="1">
      <c r="A3" s="106">
        <v>1</v>
      </c>
      <c r="B3" s="94" t="s">
        <v>171</v>
      </c>
      <c r="C3" s="97" t="s">
        <v>24</v>
      </c>
      <c r="D3" s="100" t="s">
        <v>119</v>
      </c>
      <c r="E3" s="103" t="s">
        <v>120</v>
      </c>
      <c r="F3" s="106" t="s">
        <v>22</v>
      </c>
      <c r="G3" s="106" t="s">
        <v>121</v>
      </c>
      <c r="H3" s="134">
        <v>62</v>
      </c>
      <c r="I3" s="134">
        <v>64</v>
      </c>
      <c r="J3" s="134">
        <v>42</v>
      </c>
      <c r="K3" s="134">
        <v>70</v>
      </c>
      <c r="L3" s="135">
        <f t="shared" ref="L3:L66" si="0">SUM(H3:K3)</f>
        <v>238</v>
      </c>
      <c r="M3" s="137">
        <v>37</v>
      </c>
      <c r="N3" s="138">
        <v>24</v>
      </c>
      <c r="O3" s="138">
        <v>25</v>
      </c>
      <c r="P3" s="138">
        <v>27</v>
      </c>
      <c r="Q3" s="138">
        <v>42</v>
      </c>
      <c r="R3" s="144">
        <f t="shared" ref="R3:R66" si="1">SUM(M3:Q3)</f>
        <v>155</v>
      </c>
      <c r="S3" s="145">
        <f t="shared" ref="S3:S66" si="2">(L3/400)*20</f>
        <v>11.899999999999999</v>
      </c>
      <c r="T3" s="145">
        <f t="shared" ref="T3:T66" si="3">(R3/250)*80</f>
        <v>49.6</v>
      </c>
      <c r="U3" s="145">
        <f t="shared" ref="U3:U66" si="4">S3+T3</f>
        <v>61.5</v>
      </c>
    </row>
    <row r="4" spans="1:21" ht="21" customHeight="1">
      <c r="A4" s="51">
        <v>2</v>
      </c>
      <c r="B4" s="51" t="s">
        <v>217</v>
      </c>
      <c r="C4" s="87" t="s">
        <v>27</v>
      </c>
      <c r="D4" s="88" t="s">
        <v>218</v>
      </c>
      <c r="E4" s="86" t="s">
        <v>219</v>
      </c>
      <c r="F4" s="51" t="s">
        <v>758</v>
      </c>
      <c r="G4" s="51" t="s">
        <v>23</v>
      </c>
      <c r="H4" s="133">
        <v>70</v>
      </c>
      <c r="I4" s="133">
        <v>52</v>
      </c>
      <c r="J4" s="133">
        <v>44</v>
      </c>
      <c r="K4" s="133">
        <v>28</v>
      </c>
      <c r="L4" s="135">
        <f t="shared" si="0"/>
        <v>194</v>
      </c>
      <c r="M4" s="139">
        <v>38</v>
      </c>
      <c r="N4" s="52">
        <v>23</v>
      </c>
      <c r="O4" s="52">
        <v>26</v>
      </c>
      <c r="P4" s="52">
        <v>34</v>
      </c>
      <c r="Q4" s="52">
        <v>31</v>
      </c>
      <c r="R4" s="144">
        <f t="shared" si="1"/>
        <v>152</v>
      </c>
      <c r="S4" s="145">
        <f t="shared" si="2"/>
        <v>9.6999999999999993</v>
      </c>
      <c r="T4" s="145">
        <f t="shared" si="3"/>
        <v>48.64</v>
      </c>
      <c r="U4" s="145">
        <f t="shared" si="4"/>
        <v>58.34</v>
      </c>
    </row>
    <row r="5" spans="1:21" ht="21" customHeight="1">
      <c r="A5" s="106">
        <v>3</v>
      </c>
      <c r="B5" s="51" t="s">
        <v>470</v>
      </c>
      <c r="C5" s="87" t="s">
        <v>27</v>
      </c>
      <c r="D5" s="88" t="s">
        <v>472</v>
      </c>
      <c r="E5" s="86" t="s">
        <v>473</v>
      </c>
      <c r="F5" s="51" t="s">
        <v>758</v>
      </c>
      <c r="G5" s="51" t="s">
        <v>23</v>
      </c>
      <c r="H5" s="133">
        <v>68</v>
      </c>
      <c r="I5" s="133">
        <v>32</v>
      </c>
      <c r="J5" s="133">
        <v>40</v>
      </c>
      <c r="K5" s="133">
        <v>28</v>
      </c>
      <c r="L5" s="135">
        <f t="shared" si="0"/>
        <v>168</v>
      </c>
      <c r="M5" s="139">
        <v>39</v>
      </c>
      <c r="N5" s="52">
        <v>10</v>
      </c>
      <c r="O5" s="52">
        <v>29</v>
      </c>
      <c r="P5" s="52">
        <v>32</v>
      </c>
      <c r="Q5" s="52">
        <v>34</v>
      </c>
      <c r="R5" s="144">
        <f t="shared" si="1"/>
        <v>144</v>
      </c>
      <c r="S5" s="145">
        <f t="shared" si="2"/>
        <v>8.4</v>
      </c>
      <c r="T5" s="145">
        <f t="shared" si="3"/>
        <v>46.08</v>
      </c>
      <c r="U5" s="145">
        <f t="shared" si="4"/>
        <v>54.48</v>
      </c>
    </row>
    <row r="6" spans="1:21" ht="21" customHeight="1">
      <c r="A6" s="51">
        <v>4</v>
      </c>
      <c r="B6" s="51" t="s">
        <v>293</v>
      </c>
      <c r="C6" s="87" t="s">
        <v>27</v>
      </c>
      <c r="D6" s="88" t="s">
        <v>294</v>
      </c>
      <c r="E6" s="86" t="s">
        <v>295</v>
      </c>
      <c r="F6" s="51" t="s">
        <v>758</v>
      </c>
      <c r="G6" s="51" t="s">
        <v>23</v>
      </c>
      <c r="H6" s="133">
        <v>58</v>
      </c>
      <c r="I6" s="133">
        <v>28</v>
      </c>
      <c r="J6" s="133">
        <v>38</v>
      </c>
      <c r="K6" s="133">
        <v>36</v>
      </c>
      <c r="L6" s="135">
        <f t="shared" si="0"/>
        <v>160</v>
      </c>
      <c r="M6" s="139">
        <v>38</v>
      </c>
      <c r="N6" s="52">
        <v>12</v>
      </c>
      <c r="O6" s="52">
        <v>31</v>
      </c>
      <c r="P6" s="52">
        <v>34</v>
      </c>
      <c r="Q6" s="52">
        <v>30</v>
      </c>
      <c r="R6" s="144">
        <f t="shared" si="1"/>
        <v>145</v>
      </c>
      <c r="S6" s="145">
        <f t="shared" si="2"/>
        <v>8</v>
      </c>
      <c r="T6" s="145">
        <f t="shared" si="3"/>
        <v>46.4</v>
      </c>
      <c r="U6" s="145">
        <f t="shared" si="4"/>
        <v>54.4</v>
      </c>
    </row>
    <row r="7" spans="1:21" ht="21" customHeight="1">
      <c r="A7" s="106">
        <v>5</v>
      </c>
      <c r="B7" s="51" t="s">
        <v>400</v>
      </c>
      <c r="C7" s="87" t="s">
        <v>27</v>
      </c>
      <c r="D7" s="88" t="s">
        <v>402</v>
      </c>
      <c r="E7" s="86" t="s">
        <v>403</v>
      </c>
      <c r="F7" s="51" t="s">
        <v>758</v>
      </c>
      <c r="G7" s="51" t="s">
        <v>23</v>
      </c>
      <c r="H7" s="133">
        <v>76</v>
      </c>
      <c r="I7" s="133">
        <v>28</v>
      </c>
      <c r="J7" s="133">
        <v>32</v>
      </c>
      <c r="K7" s="133">
        <v>40</v>
      </c>
      <c r="L7" s="135">
        <f t="shared" si="0"/>
        <v>176</v>
      </c>
      <c r="M7" s="139">
        <v>40</v>
      </c>
      <c r="N7" s="52">
        <v>14</v>
      </c>
      <c r="O7" s="52">
        <v>20</v>
      </c>
      <c r="P7" s="52">
        <v>30</v>
      </c>
      <c r="Q7" s="52">
        <v>37</v>
      </c>
      <c r="R7" s="144">
        <f t="shared" si="1"/>
        <v>141</v>
      </c>
      <c r="S7" s="145">
        <f t="shared" si="2"/>
        <v>8.8000000000000007</v>
      </c>
      <c r="T7" s="145">
        <f t="shared" si="3"/>
        <v>45.12</v>
      </c>
      <c r="U7" s="145">
        <f t="shared" si="4"/>
        <v>53.92</v>
      </c>
    </row>
    <row r="8" spans="1:21" ht="21" customHeight="1">
      <c r="A8" s="51">
        <v>6</v>
      </c>
      <c r="B8" s="51" t="s">
        <v>565</v>
      </c>
      <c r="C8" s="87" t="s">
        <v>27</v>
      </c>
      <c r="D8" s="88" t="s">
        <v>96</v>
      </c>
      <c r="E8" s="86" t="s">
        <v>566</v>
      </c>
      <c r="F8" s="51" t="s">
        <v>758</v>
      </c>
      <c r="G8" s="51" t="s">
        <v>23</v>
      </c>
      <c r="H8" s="133">
        <v>51</v>
      </c>
      <c r="I8" s="133">
        <v>28</v>
      </c>
      <c r="J8" s="133">
        <v>28</v>
      </c>
      <c r="K8" s="133">
        <v>28</v>
      </c>
      <c r="L8" s="135">
        <f t="shared" si="0"/>
        <v>135</v>
      </c>
      <c r="M8" s="139">
        <v>36</v>
      </c>
      <c r="N8" s="52">
        <v>12</v>
      </c>
      <c r="O8" s="52">
        <v>37</v>
      </c>
      <c r="P8" s="52">
        <v>31</v>
      </c>
      <c r="Q8" s="52">
        <v>29</v>
      </c>
      <c r="R8" s="144">
        <f t="shared" si="1"/>
        <v>145</v>
      </c>
      <c r="S8" s="145">
        <f t="shared" si="2"/>
        <v>6.75</v>
      </c>
      <c r="T8" s="145">
        <f t="shared" si="3"/>
        <v>46.4</v>
      </c>
      <c r="U8" s="145">
        <f t="shared" si="4"/>
        <v>53.15</v>
      </c>
    </row>
    <row r="9" spans="1:21" ht="21" customHeight="1">
      <c r="A9" s="106">
        <v>7</v>
      </c>
      <c r="B9" s="51" t="s">
        <v>183</v>
      </c>
      <c r="C9" s="87" t="s">
        <v>33</v>
      </c>
      <c r="D9" s="88" t="s">
        <v>184</v>
      </c>
      <c r="E9" s="86" t="s">
        <v>185</v>
      </c>
      <c r="F9" s="51" t="s">
        <v>758</v>
      </c>
      <c r="G9" s="51" t="s">
        <v>23</v>
      </c>
      <c r="H9" s="133">
        <v>54</v>
      </c>
      <c r="I9" s="133">
        <v>32</v>
      </c>
      <c r="J9" s="133">
        <v>18</v>
      </c>
      <c r="K9" s="133">
        <v>30</v>
      </c>
      <c r="L9" s="135">
        <f t="shared" si="0"/>
        <v>134</v>
      </c>
      <c r="M9" s="139">
        <v>40</v>
      </c>
      <c r="N9" s="52">
        <v>14</v>
      </c>
      <c r="O9" s="52">
        <v>30</v>
      </c>
      <c r="P9" s="52">
        <v>28</v>
      </c>
      <c r="Q9" s="52">
        <v>33</v>
      </c>
      <c r="R9" s="144">
        <f t="shared" si="1"/>
        <v>145</v>
      </c>
      <c r="S9" s="145">
        <f t="shared" si="2"/>
        <v>6.7</v>
      </c>
      <c r="T9" s="145">
        <f t="shared" si="3"/>
        <v>46.4</v>
      </c>
      <c r="U9" s="145">
        <f t="shared" si="4"/>
        <v>53.1</v>
      </c>
    </row>
    <row r="10" spans="1:21" ht="21" customHeight="1">
      <c r="A10" s="51">
        <v>8</v>
      </c>
      <c r="B10" s="94" t="s">
        <v>132</v>
      </c>
      <c r="C10" s="97" t="s">
        <v>27</v>
      </c>
      <c r="D10" s="100" t="s">
        <v>28</v>
      </c>
      <c r="E10" s="103" t="s">
        <v>29</v>
      </c>
      <c r="F10" s="106" t="s">
        <v>22</v>
      </c>
      <c r="G10" s="106" t="s">
        <v>30</v>
      </c>
      <c r="H10" s="134">
        <v>77</v>
      </c>
      <c r="I10" s="134">
        <v>52</v>
      </c>
      <c r="J10" s="134">
        <v>40</v>
      </c>
      <c r="K10" s="134">
        <v>34</v>
      </c>
      <c r="L10" s="135">
        <f t="shared" si="0"/>
        <v>203</v>
      </c>
      <c r="M10" s="137">
        <v>42</v>
      </c>
      <c r="N10" s="138">
        <v>8</v>
      </c>
      <c r="O10" s="138">
        <v>33</v>
      </c>
      <c r="P10" s="138">
        <v>31</v>
      </c>
      <c r="Q10" s="138">
        <v>18</v>
      </c>
      <c r="R10" s="144">
        <f t="shared" si="1"/>
        <v>132</v>
      </c>
      <c r="S10" s="145">
        <f t="shared" si="2"/>
        <v>10.149999999999999</v>
      </c>
      <c r="T10" s="145">
        <f t="shared" si="3"/>
        <v>42.24</v>
      </c>
      <c r="U10" s="145">
        <f t="shared" si="4"/>
        <v>52.39</v>
      </c>
    </row>
    <row r="11" spans="1:21" ht="21" customHeight="1">
      <c r="A11" s="106">
        <v>9</v>
      </c>
      <c r="B11" s="51" t="s">
        <v>418</v>
      </c>
      <c r="C11" s="87" t="s">
        <v>33</v>
      </c>
      <c r="D11" s="88" t="s">
        <v>420</v>
      </c>
      <c r="E11" s="86" t="s">
        <v>421</v>
      </c>
      <c r="F11" s="51" t="s">
        <v>758</v>
      </c>
      <c r="G11" s="51" t="s">
        <v>23</v>
      </c>
      <c r="H11" s="133">
        <v>64</v>
      </c>
      <c r="I11" s="133">
        <v>28</v>
      </c>
      <c r="J11" s="133">
        <v>44</v>
      </c>
      <c r="K11" s="133">
        <v>44</v>
      </c>
      <c r="L11" s="135">
        <f t="shared" si="0"/>
        <v>180</v>
      </c>
      <c r="M11" s="139">
        <v>39</v>
      </c>
      <c r="N11" s="52">
        <v>16</v>
      </c>
      <c r="O11" s="52">
        <v>18</v>
      </c>
      <c r="P11" s="52">
        <v>31</v>
      </c>
      <c r="Q11" s="52">
        <v>31</v>
      </c>
      <c r="R11" s="144">
        <f t="shared" si="1"/>
        <v>135</v>
      </c>
      <c r="S11" s="145">
        <f t="shared" si="2"/>
        <v>9</v>
      </c>
      <c r="T11" s="145">
        <f t="shared" si="3"/>
        <v>43.2</v>
      </c>
      <c r="U11" s="145">
        <f t="shared" si="4"/>
        <v>52.2</v>
      </c>
    </row>
    <row r="12" spans="1:21" ht="21" customHeight="1">
      <c r="A12" s="51">
        <v>10</v>
      </c>
      <c r="B12" s="51" t="s">
        <v>326</v>
      </c>
      <c r="C12" s="87" t="s">
        <v>33</v>
      </c>
      <c r="D12" s="88" t="s">
        <v>327</v>
      </c>
      <c r="E12" s="86" t="s">
        <v>328</v>
      </c>
      <c r="F12" s="51" t="s">
        <v>758</v>
      </c>
      <c r="G12" s="51" t="s">
        <v>23</v>
      </c>
      <c r="H12" s="133">
        <v>56</v>
      </c>
      <c r="I12" s="133">
        <v>20</v>
      </c>
      <c r="J12" s="133">
        <v>34</v>
      </c>
      <c r="K12" s="133">
        <v>28</v>
      </c>
      <c r="L12" s="135">
        <f t="shared" si="0"/>
        <v>138</v>
      </c>
      <c r="M12" s="139">
        <v>39</v>
      </c>
      <c r="N12" s="52">
        <v>12</v>
      </c>
      <c r="O12" s="52">
        <v>27</v>
      </c>
      <c r="P12" s="52">
        <v>33</v>
      </c>
      <c r="Q12" s="52">
        <v>30</v>
      </c>
      <c r="R12" s="144">
        <f t="shared" si="1"/>
        <v>141</v>
      </c>
      <c r="S12" s="145">
        <f t="shared" si="2"/>
        <v>6.8999999999999995</v>
      </c>
      <c r="T12" s="145">
        <f t="shared" si="3"/>
        <v>45.12</v>
      </c>
      <c r="U12" s="145">
        <f t="shared" si="4"/>
        <v>52.019999999999996</v>
      </c>
    </row>
    <row r="13" spans="1:21" ht="21" customHeight="1">
      <c r="A13" s="106">
        <v>11</v>
      </c>
      <c r="B13" s="51" t="s">
        <v>667</v>
      </c>
      <c r="C13" s="87" t="s">
        <v>33</v>
      </c>
      <c r="D13" s="88" t="s">
        <v>668</v>
      </c>
      <c r="E13" s="86" t="s">
        <v>206</v>
      </c>
      <c r="F13" s="51" t="s">
        <v>758</v>
      </c>
      <c r="G13" s="51" t="s">
        <v>23</v>
      </c>
      <c r="H13" s="133">
        <v>55</v>
      </c>
      <c r="I13" s="133">
        <v>24</v>
      </c>
      <c r="J13" s="133">
        <v>34</v>
      </c>
      <c r="K13" s="133">
        <v>44</v>
      </c>
      <c r="L13" s="135">
        <f t="shared" si="0"/>
        <v>157</v>
      </c>
      <c r="M13" s="139">
        <v>37</v>
      </c>
      <c r="N13" s="52">
        <v>12</v>
      </c>
      <c r="O13" s="52">
        <v>23</v>
      </c>
      <c r="P13" s="52">
        <v>29</v>
      </c>
      <c r="Q13" s="52">
        <v>35</v>
      </c>
      <c r="R13" s="144">
        <f t="shared" si="1"/>
        <v>136</v>
      </c>
      <c r="S13" s="145">
        <f t="shared" si="2"/>
        <v>7.8500000000000005</v>
      </c>
      <c r="T13" s="145">
        <f t="shared" si="3"/>
        <v>43.52</v>
      </c>
      <c r="U13" s="145">
        <f t="shared" si="4"/>
        <v>51.370000000000005</v>
      </c>
    </row>
    <row r="14" spans="1:21" ht="21" customHeight="1">
      <c r="A14" s="51">
        <v>12</v>
      </c>
      <c r="B14" s="51" t="s">
        <v>349</v>
      </c>
      <c r="C14" s="87" t="s">
        <v>33</v>
      </c>
      <c r="D14" s="88" t="s">
        <v>350</v>
      </c>
      <c r="E14" s="86" t="s">
        <v>351</v>
      </c>
      <c r="F14" s="51" t="s">
        <v>758</v>
      </c>
      <c r="G14" s="51" t="s">
        <v>23</v>
      </c>
      <c r="H14" s="133">
        <v>41</v>
      </c>
      <c r="I14" s="133">
        <v>16</v>
      </c>
      <c r="J14" s="133">
        <v>42</v>
      </c>
      <c r="K14" s="133">
        <v>24</v>
      </c>
      <c r="L14" s="135">
        <f t="shared" si="0"/>
        <v>123</v>
      </c>
      <c r="M14" s="139">
        <v>40</v>
      </c>
      <c r="N14" s="52">
        <v>14</v>
      </c>
      <c r="O14" s="52">
        <v>26</v>
      </c>
      <c r="P14" s="52">
        <v>27</v>
      </c>
      <c r="Q14" s="52">
        <v>34</v>
      </c>
      <c r="R14" s="144">
        <f t="shared" si="1"/>
        <v>141</v>
      </c>
      <c r="S14" s="145">
        <f t="shared" si="2"/>
        <v>6.15</v>
      </c>
      <c r="T14" s="145">
        <f t="shared" si="3"/>
        <v>45.12</v>
      </c>
      <c r="U14" s="145">
        <f t="shared" si="4"/>
        <v>51.269999999999996</v>
      </c>
    </row>
    <row r="15" spans="1:21" ht="21" customHeight="1">
      <c r="A15" s="106">
        <v>13</v>
      </c>
      <c r="B15" s="51" t="s">
        <v>221</v>
      </c>
      <c r="C15" s="87" t="s">
        <v>33</v>
      </c>
      <c r="D15" s="88" t="s">
        <v>222</v>
      </c>
      <c r="E15" s="86" t="s">
        <v>223</v>
      </c>
      <c r="F15" s="51" t="s">
        <v>758</v>
      </c>
      <c r="G15" s="51" t="s">
        <v>23</v>
      </c>
      <c r="H15" s="133">
        <v>68</v>
      </c>
      <c r="I15" s="133">
        <v>20</v>
      </c>
      <c r="J15" s="133">
        <v>44</v>
      </c>
      <c r="K15" s="133">
        <v>32</v>
      </c>
      <c r="L15" s="135">
        <f t="shared" si="0"/>
        <v>164</v>
      </c>
      <c r="M15" s="139">
        <v>35</v>
      </c>
      <c r="N15" s="52">
        <v>18</v>
      </c>
      <c r="O15" s="52">
        <v>19</v>
      </c>
      <c r="P15" s="52">
        <v>31</v>
      </c>
      <c r="Q15" s="52">
        <v>31</v>
      </c>
      <c r="R15" s="144">
        <f t="shared" si="1"/>
        <v>134</v>
      </c>
      <c r="S15" s="145">
        <f t="shared" si="2"/>
        <v>8.1999999999999993</v>
      </c>
      <c r="T15" s="145">
        <f t="shared" si="3"/>
        <v>42.88</v>
      </c>
      <c r="U15" s="145">
        <f t="shared" si="4"/>
        <v>51.08</v>
      </c>
    </row>
    <row r="16" spans="1:21" ht="21" customHeight="1">
      <c r="A16" s="51">
        <v>14</v>
      </c>
      <c r="B16" s="51" t="s">
        <v>405</v>
      </c>
      <c r="C16" s="87" t="s">
        <v>33</v>
      </c>
      <c r="D16" s="88" t="s">
        <v>406</v>
      </c>
      <c r="E16" s="86" t="s">
        <v>407</v>
      </c>
      <c r="F16" s="51" t="s">
        <v>758</v>
      </c>
      <c r="G16" s="51" t="s">
        <v>23</v>
      </c>
      <c r="H16" s="133">
        <v>68</v>
      </c>
      <c r="I16" s="133">
        <v>24</v>
      </c>
      <c r="J16" s="133">
        <v>40</v>
      </c>
      <c r="K16" s="133">
        <v>22</v>
      </c>
      <c r="L16" s="135">
        <f t="shared" si="0"/>
        <v>154</v>
      </c>
      <c r="M16" s="139">
        <v>46</v>
      </c>
      <c r="N16" s="52">
        <v>12</v>
      </c>
      <c r="O16" s="52">
        <v>26</v>
      </c>
      <c r="P16" s="52">
        <v>33</v>
      </c>
      <c r="Q16" s="52">
        <v>18</v>
      </c>
      <c r="R16" s="144">
        <f t="shared" si="1"/>
        <v>135</v>
      </c>
      <c r="S16" s="145">
        <f t="shared" si="2"/>
        <v>7.7</v>
      </c>
      <c r="T16" s="145">
        <f t="shared" si="3"/>
        <v>43.2</v>
      </c>
      <c r="U16" s="145">
        <f t="shared" si="4"/>
        <v>50.900000000000006</v>
      </c>
    </row>
    <row r="17" spans="1:21" ht="21" customHeight="1">
      <c r="A17" s="106">
        <v>15</v>
      </c>
      <c r="B17" s="51" t="s">
        <v>443</v>
      </c>
      <c r="C17" s="87" t="s">
        <v>33</v>
      </c>
      <c r="D17" s="88" t="s">
        <v>444</v>
      </c>
      <c r="E17" s="86" t="s">
        <v>445</v>
      </c>
      <c r="F17" s="51" t="s">
        <v>758</v>
      </c>
      <c r="G17" s="51" t="s">
        <v>23</v>
      </c>
      <c r="H17" s="133">
        <v>62</v>
      </c>
      <c r="I17" s="133">
        <v>24</v>
      </c>
      <c r="J17" s="133">
        <v>46</v>
      </c>
      <c r="K17" s="133">
        <v>18</v>
      </c>
      <c r="L17" s="135">
        <f t="shared" si="0"/>
        <v>150</v>
      </c>
      <c r="M17" s="139">
        <v>34</v>
      </c>
      <c r="N17" s="52">
        <v>12</v>
      </c>
      <c r="O17" s="52">
        <v>27</v>
      </c>
      <c r="P17" s="52">
        <v>27</v>
      </c>
      <c r="Q17" s="52">
        <v>33</v>
      </c>
      <c r="R17" s="144">
        <f t="shared" si="1"/>
        <v>133</v>
      </c>
      <c r="S17" s="145">
        <f t="shared" si="2"/>
        <v>7.5</v>
      </c>
      <c r="T17" s="145">
        <f t="shared" si="3"/>
        <v>42.56</v>
      </c>
      <c r="U17" s="145">
        <f t="shared" si="4"/>
        <v>50.06</v>
      </c>
    </row>
    <row r="18" spans="1:21" ht="21" customHeight="1">
      <c r="A18" s="51">
        <v>16</v>
      </c>
      <c r="B18" s="51" t="s">
        <v>483</v>
      </c>
      <c r="C18" s="87" t="s">
        <v>27</v>
      </c>
      <c r="D18" s="88" t="s">
        <v>484</v>
      </c>
      <c r="E18" s="86" t="s">
        <v>485</v>
      </c>
      <c r="F18" s="51" t="s">
        <v>758</v>
      </c>
      <c r="G18" s="51" t="s">
        <v>23</v>
      </c>
      <c r="H18" s="133">
        <v>68</v>
      </c>
      <c r="I18" s="133">
        <v>48</v>
      </c>
      <c r="J18" s="133">
        <v>24</v>
      </c>
      <c r="K18" s="133">
        <v>34</v>
      </c>
      <c r="L18" s="135">
        <f t="shared" si="0"/>
        <v>174</v>
      </c>
      <c r="M18" s="139">
        <v>37</v>
      </c>
      <c r="N18" s="52">
        <v>10</v>
      </c>
      <c r="O18" s="52">
        <v>25</v>
      </c>
      <c r="P18" s="52">
        <v>30</v>
      </c>
      <c r="Q18" s="52">
        <v>27</v>
      </c>
      <c r="R18" s="144">
        <f t="shared" si="1"/>
        <v>129</v>
      </c>
      <c r="S18" s="145">
        <f t="shared" si="2"/>
        <v>8.6999999999999993</v>
      </c>
      <c r="T18" s="145">
        <f t="shared" si="3"/>
        <v>41.28</v>
      </c>
      <c r="U18" s="145">
        <f t="shared" si="4"/>
        <v>49.980000000000004</v>
      </c>
    </row>
    <row r="19" spans="1:21" ht="21" customHeight="1">
      <c r="A19" s="106">
        <v>17</v>
      </c>
      <c r="B19" s="51" t="s">
        <v>393</v>
      </c>
      <c r="C19" s="87" t="s">
        <v>33</v>
      </c>
      <c r="D19" s="88" t="s">
        <v>394</v>
      </c>
      <c r="E19" s="86" t="s">
        <v>395</v>
      </c>
      <c r="F19" s="51" t="s">
        <v>758</v>
      </c>
      <c r="G19" s="51" t="s">
        <v>23</v>
      </c>
      <c r="H19" s="133">
        <v>61</v>
      </c>
      <c r="I19" s="133">
        <v>44</v>
      </c>
      <c r="J19" s="133">
        <v>44</v>
      </c>
      <c r="K19" s="133">
        <v>34</v>
      </c>
      <c r="L19" s="135">
        <f t="shared" si="0"/>
        <v>183</v>
      </c>
      <c r="M19" s="139">
        <v>34</v>
      </c>
      <c r="N19" s="52">
        <v>22</v>
      </c>
      <c r="O19" s="52">
        <v>21</v>
      </c>
      <c r="P19" s="52">
        <v>26</v>
      </c>
      <c r="Q19" s="52">
        <v>24</v>
      </c>
      <c r="R19" s="144">
        <f t="shared" si="1"/>
        <v>127</v>
      </c>
      <c r="S19" s="145">
        <f t="shared" si="2"/>
        <v>9.15</v>
      </c>
      <c r="T19" s="145">
        <f t="shared" si="3"/>
        <v>40.64</v>
      </c>
      <c r="U19" s="145">
        <f t="shared" si="4"/>
        <v>49.79</v>
      </c>
    </row>
    <row r="20" spans="1:21" ht="21" customHeight="1">
      <c r="A20" s="51">
        <v>18</v>
      </c>
      <c r="B20" s="51" t="s">
        <v>311</v>
      </c>
      <c r="C20" s="87" t="s">
        <v>33</v>
      </c>
      <c r="D20" s="88" t="s">
        <v>312</v>
      </c>
      <c r="E20" s="86" t="s">
        <v>313</v>
      </c>
      <c r="F20" s="51" t="s">
        <v>758</v>
      </c>
      <c r="G20" s="51" t="s">
        <v>23</v>
      </c>
      <c r="H20" s="133">
        <v>62</v>
      </c>
      <c r="I20" s="133">
        <v>40</v>
      </c>
      <c r="J20" s="133">
        <v>26</v>
      </c>
      <c r="K20" s="133">
        <v>22</v>
      </c>
      <c r="L20" s="135">
        <f t="shared" si="0"/>
        <v>150</v>
      </c>
      <c r="M20" s="139">
        <v>36</v>
      </c>
      <c r="N20" s="52">
        <v>22</v>
      </c>
      <c r="O20" s="52">
        <v>25</v>
      </c>
      <c r="P20" s="52">
        <v>28</v>
      </c>
      <c r="Q20" s="52">
        <v>21</v>
      </c>
      <c r="R20" s="144">
        <f t="shared" si="1"/>
        <v>132</v>
      </c>
      <c r="S20" s="145">
        <f t="shared" si="2"/>
        <v>7.5</v>
      </c>
      <c r="T20" s="145">
        <f t="shared" si="3"/>
        <v>42.24</v>
      </c>
      <c r="U20" s="145">
        <f t="shared" si="4"/>
        <v>49.74</v>
      </c>
    </row>
    <row r="21" spans="1:21" ht="21" customHeight="1">
      <c r="A21" s="106">
        <v>19</v>
      </c>
      <c r="B21" s="51" t="s">
        <v>208</v>
      </c>
      <c r="C21" s="87" t="s">
        <v>33</v>
      </c>
      <c r="D21" s="88" t="s">
        <v>209</v>
      </c>
      <c r="E21" s="86" t="s">
        <v>210</v>
      </c>
      <c r="F21" s="51" t="s">
        <v>758</v>
      </c>
      <c r="G21" s="51" t="s">
        <v>23</v>
      </c>
      <c r="H21" s="133">
        <v>59</v>
      </c>
      <c r="I21" s="133">
        <v>36</v>
      </c>
      <c r="J21" s="133">
        <v>34</v>
      </c>
      <c r="K21" s="133">
        <v>40</v>
      </c>
      <c r="L21" s="135">
        <f t="shared" si="0"/>
        <v>169</v>
      </c>
      <c r="M21" s="139">
        <v>34</v>
      </c>
      <c r="N21" s="52">
        <v>18</v>
      </c>
      <c r="O21" s="52">
        <v>26</v>
      </c>
      <c r="P21" s="52">
        <v>27</v>
      </c>
      <c r="Q21" s="52">
        <v>24</v>
      </c>
      <c r="R21" s="144">
        <f t="shared" si="1"/>
        <v>129</v>
      </c>
      <c r="S21" s="145">
        <f t="shared" si="2"/>
        <v>8.4499999999999993</v>
      </c>
      <c r="T21" s="145">
        <f t="shared" si="3"/>
        <v>41.28</v>
      </c>
      <c r="U21" s="145">
        <f t="shared" si="4"/>
        <v>49.730000000000004</v>
      </c>
    </row>
    <row r="22" spans="1:21" ht="21" customHeight="1">
      <c r="A22" s="51">
        <v>20</v>
      </c>
      <c r="B22" s="51" t="s">
        <v>440</v>
      </c>
      <c r="C22" s="87" t="s">
        <v>33</v>
      </c>
      <c r="D22" s="88" t="s">
        <v>327</v>
      </c>
      <c r="E22" s="86" t="s">
        <v>441</v>
      </c>
      <c r="F22" s="51" t="s">
        <v>758</v>
      </c>
      <c r="G22" s="51" t="s">
        <v>23</v>
      </c>
      <c r="H22" s="133">
        <v>69</v>
      </c>
      <c r="I22" s="133">
        <v>44</v>
      </c>
      <c r="J22" s="133">
        <v>56</v>
      </c>
      <c r="K22" s="133">
        <v>38</v>
      </c>
      <c r="L22" s="135">
        <f t="shared" si="0"/>
        <v>207</v>
      </c>
      <c r="M22" s="139">
        <v>34</v>
      </c>
      <c r="N22" s="52">
        <v>10</v>
      </c>
      <c r="O22" s="52">
        <v>25</v>
      </c>
      <c r="P22" s="52">
        <v>29</v>
      </c>
      <c r="Q22" s="52">
        <v>25</v>
      </c>
      <c r="R22" s="144">
        <f t="shared" si="1"/>
        <v>123</v>
      </c>
      <c r="S22" s="145">
        <f t="shared" si="2"/>
        <v>10.35</v>
      </c>
      <c r="T22" s="145">
        <f t="shared" si="3"/>
        <v>39.36</v>
      </c>
      <c r="U22" s="145">
        <f t="shared" si="4"/>
        <v>49.71</v>
      </c>
    </row>
    <row r="23" spans="1:21" ht="21" customHeight="1">
      <c r="A23" s="106">
        <v>21</v>
      </c>
      <c r="B23" s="51" t="s">
        <v>333</v>
      </c>
      <c r="C23" s="87" t="s">
        <v>33</v>
      </c>
      <c r="D23" s="88" t="s">
        <v>334</v>
      </c>
      <c r="E23" s="86" t="s">
        <v>335</v>
      </c>
      <c r="F23" s="51" t="s">
        <v>758</v>
      </c>
      <c r="G23" s="51" t="s">
        <v>23</v>
      </c>
      <c r="H23" s="133">
        <v>64</v>
      </c>
      <c r="I23" s="133">
        <v>36</v>
      </c>
      <c r="J23" s="133">
        <v>48</v>
      </c>
      <c r="K23" s="133">
        <v>36</v>
      </c>
      <c r="L23" s="135">
        <f t="shared" si="0"/>
        <v>184</v>
      </c>
      <c r="M23" s="139">
        <v>38</v>
      </c>
      <c r="N23" s="52">
        <v>14</v>
      </c>
      <c r="O23" s="52">
        <v>20</v>
      </c>
      <c r="P23" s="52">
        <v>23</v>
      </c>
      <c r="Q23" s="52">
        <v>30</v>
      </c>
      <c r="R23" s="144">
        <f t="shared" si="1"/>
        <v>125</v>
      </c>
      <c r="S23" s="145">
        <f t="shared" si="2"/>
        <v>9.2000000000000011</v>
      </c>
      <c r="T23" s="145">
        <f t="shared" si="3"/>
        <v>40</v>
      </c>
      <c r="U23" s="145">
        <f t="shared" si="4"/>
        <v>49.2</v>
      </c>
    </row>
    <row r="24" spans="1:21" ht="21" customHeight="1">
      <c r="A24" s="51">
        <v>22</v>
      </c>
      <c r="B24" s="51" t="s">
        <v>378</v>
      </c>
      <c r="C24" s="87" t="s">
        <v>33</v>
      </c>
      <c r="D24" s="88" t="s">
        <v>379</v>
      </c>
      <c r="E24" s="86" t="s">
        <v>380</v>
      </c>
      <c r="F24" s="51" t="s">
        <v>758</v>
      </c>
      <c r="G24" s="51" t="s">
        <v>23</v>
      </c>
      <c r="H24" s="133">
        <v>60</v>
      </c>
      <c r="I24" s="133">
        <v>40</v>
      </c>
      <c r="J24" s="133">
        <v>40</v>
      </c>
      <c r="K24" s="133">
        <v>28</v>
      </c>
      <c r="L24" s="135">
        <f t="shared" si="0"/>
        <v>168</v>
      </c>
      <c r="M24" s="139">
        <v>35</v>
      </c>
      <c r="N24" s="52">
        <v>18</v>
      </c>
      <c r="O24" s="52">
        <v>26</v>
      </c>
      <c r="P24" s="52">
        <v>31</v>
      </c>
      <c r="Q24" s="52">
        <v>17</v>
      </c>
      <c r="R24" s="144">
        <f t="shared" si="1"/>
        <v>127</v>
      </c>
      <c r="S24" s="145">
        <f t="shared" si="2"/>
        <v>8.4</v>
      </c>
      <c r="T24" s="145">
        <f t="shared" si="3"/>
        <v>40.64</v>
      </c>
      <c r="U24" s="145">
        <f t="shared" si="4"/>
        <v>49.04</v>
      </c>
    </row>
    <row r="25" spans="1:21" ht="21" customHeight="1">
      <c r="A25" s="106">
        <v>23</v>
      </c>
      <c r="B25" s="51" t="s">
        <v>615</v>
      </c>
      <c r="C25" s="87" t="s">
        <v>33</v>
      </c>
      <c r="D25" s="88" t="s">
        <v>616</v>
      </c>
      <c r="E25" s="86" t="s">
        <v>617</v>
      </c>
      <c r="F25" s="51" t="s">
        <v>758</v>
      </c>
      <c r="G25" s="51" t="s">
        <v>23</v>
      </c>
      <c r="H25" s="133">
        <v>60</v>
      </c>
      <c r="I25" s="133">
        <v>36</v>
      </c>
      <c r="J25" s="133">
        <v>46</v>
      </c>
      <c r="K25" s="133">
        <v>30</v>
      </c>
      <c r="L25" s="135">
        <f t="shared" si="0"/>
        <v>172</v>
      </c>
      <c r="M25" s="139">
        <v>38</v>
      </c>
      <c r="N25" s="52">
        <v>10</v>
      </c>
      <c r="O25" s="52">
        <v>25</v>
      </c>
      <c r="P25" s="52">
        <v>27</v>
      </c>
      <c r="Q25" s="52">
        <v>26</v>
      </c>
      <c r="R25" s="144">
        <f t="shared" si="1"/>
        <v>126</v>
      </c>
      <c r="S25" s="145">
        <f t="shared" si="2"/>
        <v>8.6</v>
      </c>
      <c r="T25" s="145">
        <f t="shared" si="3"/>
        <v>40.32</v>
      </c>
      <c r="U25" s="145">
        <f t="shared" si="4"/>
        <v>48.92</v>
      </c>
    </row>
    <row r="26" spans="1:21" ht="21" customHeight="1">
      <c r="A26" s="51">
        <v>24</v>
      </c>
      <c r="B26" s="94" t="s">
        <v>168</v>
      </c>
      <c r="C26" s="97" t="s">
        <v>24</v>
      </c>
      <c r="D26" s="100" t="s">
        <v>110</v>
      </c>
      <c r="E26" s="103" t="s">
        <v>111</v>
      </c>
      <c r="F26" s="106" t="s">
        <v>22</v>
      </c>
      <c r="G26" s="107" t="s">
        <v>23</v>
      </c>
      <c r="H26" s="134">
        <v>47</v>
      </c>
      <c r="I26" s="134">
        <v>32</v>
      </c>
      <c r="J26" s="134">
        <v>34</v>
      </c>
      <c r="K26" s="134">
        <v>44</v>
      </c>
      <c r="L26" s="135">
        <f t="shared" si="0"/>
        <v>157</v>
      </c>
      <c r="M26" s="137">
        <v>33</v>
      </c>
      <c r="N26" s="138">
        <v>22</v>
      </c>
      <c r="O26" s="138">
        <v>15</v>
      </c>
      <c r="P26" s="138">
        <v>30</v>
      </c>
      <c r="Q26" s="138">
        <v>28</v>
      </c>
      <c r="R26" s="144">
        <f t="shared" si="1"/>
        <v>128</v>
      </c>
      <c r="S26" s="145">
        <f t="shared" si="2"/>
        <v>7.8500000000000005</v>
      </c>
      <c r="T26" s="145">
        <f t="shared" si="3"/>
        <v>40.96</v>
      </c>
      <c r="U26" s="145">
        <f t="shared" si="4"/>
        <v>48.81</v>
      </c>
    </row>
    <row r="27" spans="1:21" ht="21" customHeight="1">
      <c r="A27" s="106">
        <v>25</v>
      </c>
      <c r="B27" s="51" t="s">
        <v>505</v>
      </c>
      <c r="C27" s="87" t="s">
        <v>27</v>
      </c>
      <c r="D27" s="88" t="s">
        <v>507</v>
      </c>
      <c r="E27" s="86" t="s">
        <v>508</v>
      </c>
      <c r="F27" s="51" t="s">
        <v>758</v>
      </c>
      <c r="G27" s="51" t="s">
        <v>23</v>
      </c>
      <c r="H27" s="133">
        <v>57</v>
      </c>
      <c r="I27" s="133">
        <v>48</v>
      </c>
      <c r="J27" s="133">
        <v>34</v>
      </c>
      <c r="K27" s="133">
        <v>34</v>
      </c>
      <c r="L27" s="135">
        <f t="shared" si="0"/>
        <v>173</v>
      </c>
      <c r="M27" s="139">
        <v>36</v>
      </c>
      <c r="N27" s="52">
        <v>14</v>
      </c>
      <c r="O27" s="52">
        <v>15</v>
      </c>
      <c r="P27" s="52">
        <v>28</v>
      </c>
      <c r="Q27" s="52">
        <v>31</v>
      </c>
      <c r="R27" s="144">
        <f t="shared" si="1"/>
        <v>124</v>
      </c>
      <c r="S27" s="145">
        <f t="shared" si="2"/>
        <v>8.65</v>
      </c>
      <c r="T27" s="145">
        <f t="shared" si="3"/>
        <v>39.68</v>
      </c>
      <c r="U27" s="145">
        <f t="shared" si="4"/>
        <v>48.33</v>
      </c>
    </row>
    <row r="28" spans="1:21" ht="21" customHeight="1">
      <c r="A28" s="51">
        <v>26</v>
      </c>
      <c r="B28" s="51" t="s">
        <v>339</v>
      </c>
      <c r="C28" s="87" t="s">
        <v>33</v>
      </c>
      <c r="D28" s="88" t="s">
        <v>340</v>
      </c>
      <c r="E28" s="86" t="s">
        <v>341</v>
      </c>
      <c r="F28" s="51" t="s">
        <v>758</v>
      </c>
      <c r="G28" s="51" t="s">
        <v>23</v>
      </c>
      <c r="H28" s="133">
        <v>50</v>
      </c>
      <c r="I28" s="133">
        <v>36</v>
      </c>
      <c r="J28" s="133">
        <v>38</v>
      </c>
      <c r="K28" s="133">
        <v>30</v>
      </c>
      <c r="L28" s="135">
        <f t="shared" si="0"/>
        <v>154</v>
      </c>
      <c r="M28" s="139">
        <v>39</v>
      </c>
      <c r="N28" s="52">
        <v>16</v>
      </c>
      <c r="O28" s="52">
        <v>26</v>
      </c>
      <c r="P28" s="52">
        <v>25</v>
      </c>
      <c r="Q28" s="52">
        <v>20</v>
      </c>
      <c r="R28" s="144">
        <f t="shared" si="1"/>
        <v>126</v>
      </c>
      <c r="S28" s="145">
        <f t="shared" si="2"/>
        <v>7.7</v>
      </c>
      <c r="T28" s="145">
        <f t="shared" si="3"/>
        <v>40.32</v>
      </c>
      <c r="U28" s="145">
        <f t="shared" si="4"/>
        <v>48.02</v>
      </c>
    </row>
    <row r="29" spans="1:21" ht="21" customHeight="1">
      <c r="A29" s="106">
        <v>27</v>
      </c>
      <c r="B29" s="51" t="s">
        <v>257</v>
      </c>
      <c r="C29" s="87" t="s">
        <v>27</v>
      </c>
      <c r="D29" s="88" t="s">
        <v>258</v>
      </c>
      <c r="E29" s="86" t="s">
        <v>259</v>
      </c>
      <c r="F29" s="51" t="s">
        <v>758</v>
      </c>
      <c r="G29" s="51" t="s">
        <v>23</v>
      </c>
      <c r="H29" s="133">
        <v>53</v>
      </c>
      <c r="I29" s="133">
        <v>20</v>
      </c>
      <c r="J29" s="133">
        <v>34</v>
      </c>
      <c r="K29" s="133">
        <v>36</v>
      </c>
      <c r="L29" s="135">
        <f t="shared" si="0"/>
        <v>143</v>
      </c>
      <c r="M29" s="139">
        <v>41</v>
      </c>
      <c r="N29" s="52">
        <v>14</v>
      </c>
      <c r="O29" s="52">
        <v>30</v>
      </c>
      <c r="P29" s="52">
        <v>29</v>
      </c>
      <c r="Q29" s="52">
        <v>13</v>
      </c>
      <c r="R29" s="144">
        <f t="shared" si="1"/>
        <v>127</v>
      </c>
      <c r="S29" s="145">
        <f t="shared" si="2"/>
        <v>7.1499999999999995</v>
      </c>
      <c r="T29" s="145">
        <f t="shared" si="3"/>
        <v>40.64</v>
      </c>
      <c r="U29" s="145">
        <f t="shared" si="4"/>
        <v>47.79</v>
      </c>
    </row>
    <row r="30" spans="1:21" ht="21" customHeight="1">
      <c r="A30" s="51">
        <v>28</v>
      </c>
      <c r="B30" s="94" t="s">
        <v>160</v>
      </c>
      <c r="C30" s="98" t="s">
        <v>19</v>
      </c>
      <c r="D30" s="100" t="s">
        <v>94</v>
      </c>
      <c r="E30" s="103" t="s">
        <v>95</v>
      </c>
      <c r="F30" s="106" t="s">
        <v>22</v>
      </c>
      <c r="G30" s="106" t="s">
        <v>89</v>
      </c>
      <c r="H30" s="134">
        <v>50</v>
      </c>
      <c r="I30" s="134">
        <v>8</v>
      </c>
      <c r="J30" s="134">
        <v>48</v>
      </c>
      <c r="K30" s="134">
        <v>26</v>
      </c>
      <c r="L30" s="135">
        <f t="shared" si="0"/>
        <v>132</v>
      </c>
      <c r="M30" s="137">
        <v>35</v>
      </c>
      <c r="N30" s="138">
        <v>22</v>
      </c>
      <c r="O30" s="138">
        <v>28</v>
      </c>
      <c r="P30" s="138">
        <v>26</v>
      </c>
      <c r="Q30" s="138">
        <v>17</v>
      </c>
      <c r="R30" s="144">
        <f t="shared" si="1"/>
        <v>128</v>
      </c>
      <c r="S30" s="145">
        <f t="shared" si="2"/>
        <v>6.6000000000000005</v>
      </c>
      <c r="T30" s="145">
        <f t="shared" si="3"/>
        <v>40.96</v>
      </c>
      <c r="U30" s="145">
        <f t="shared" si="4"/>
        <v>47.56</v>
      </c>
    </row>
    <row r="31" spans="1:21" ht="21" customHeight="1">
      <c r="A31" s="106">
        <v>29</v>
      </c>
      <c r="B31" s="51" t="s">
        <v>353</v>
      </c>
      <c r="C31" s="87" t="s">
        <v>27</v>
      </c>
      <c r="D31" s="88" t="s">
        <v>354</v>
      </c>
      <c r="E31" s="86" t="s">
        <v>355</v>
      </c>
      <c r="F31" s="51" t="s">
        <v>758</v>
      </c>
      <c r="G31" s="51" t="s">
        <v>23</v>
      </c>
      <c r="H31" s="133">
        <v>52</v>
      </c>
      <c r="I31" s="133">
        <v>48</v>
      </c>
      <c r="J31" s="133">
        <v>42</v>
      </c>
      <c r="K31" s="133">
        <v>30</v>
      </c>
      <c r="L31" s="135">
        <f t="shared" si="0"/>
        <v>172</v>
      </c>
      <c r="M31" s="139">
        <v>32</v>
      </c>
      <c r="N31" s="52">
        <v>12</v>
      </c>
      <c r="O31" s="52">
        <v>24</v>
      </c>
      <c r="P31" s="52">
        <v>25</v>
      </c>
      <c r="Q31" s="52">
        <v>28</v>
      </c>
      <c r="R31" s="144">
        <f t="shared" si="1"/>
        <v>121</v>
      </c>
      <c r="S31" s="145">
        <f t="shared" si="2"/>
        <v>8.6</v>
      </c>
      <c r="T31" s="145">
        <f t="shared" si="3"/>
        <v>38.72</v>
      </c>
      <c r="U31" s="145">
        <f t="shared" si="4"/>
        <v>47.32</v>
      </c>
    </row>
    <row r="32" spans="1:21" ht="21" customHeight="1">
      <c r="A32" s="51">
        <v>30</v>
      </c>
      <c r="B32" s="94" t="s">
        <v>170</v>
      </c>
      <c r="C32" s="97" t="s">
        <v>19</v>
      </c>
      <c r="D32" s="100" t="s">
        <v>117</v>
      </c>
      <c r="E32" s="103" t="s">
        <v>118</v>
      </c>
      <c r="F32" s="106" t="s">
        <v>22</v>
      </c>
      <c r="G32" s="106" t="s">
        <v>116</v>
      </c>
      <c r="H32" s="134">
        <v>64</v>
      </c>
      <c r="I32" s="134">
        <v>48</v>
      </c>
      <c r="J32" s="134">
        <v>46</v>
      </c>
      <c r="K32" s="134">
        <v>20</v>
      </c>
      <c r="L32" s="135">
        <f t="shared" si="0"/>
        <v>178</v>
      </c>
      <c r="M32" s="137">
        <v>35</v>
      </c>
      <c r="N32" s="138">
        <v>18</v>
      </c>
      <c r="O32" s="138">
        <v>14</v>
      </c>
      <c r="P32" s="138">
        <v>26</v>
      </c>
      <c r="Q32" s="138">
        <v>27</v>
      </c>
      <c r="R32" s="144">
        <f t="shared" si="1"/>
        <v>120</v>
      </c>
      <c r="S32" s="145">
        <f t="shared" si="2"/>
        <v>8.9</v>
      </c>
      <c r="T32" s="145">
        <f t="shared" si="3"/>
        <v>38.4</v>
      </c>
      <c r="U32" s="145">
        <f t="shared" si="4"/>
        <v>47.3</v>
      </c>
    </row>
    <row r="33" spans="1:21" ht="21" customHeight="1">
      <c r="A33" s="106">
        <v>31</v>
      </c>
      <c r="B33" s="51" t="s">
        <v>382</v>
      </c>
      <c r="C33" s="87" t="s">
        <v>33</v>
      </c>
      <c r="D33" s="88" t="s">
        <v>383</v>
      </c>
      <c r="E33" s="86" t="s">
        <v>384</v>
      </c>
      <c r="F33" s="51" t="s">
        <v>758</v>
      </c>
      <c r="G33" s="51" t="s">
        <v>23</v>
      </c>
      <c r="H33" s="133">
        <v>42</v>
      </c>
      <c r="I33" s="133">
        <v>20</v>
      </c>
      <c r="J33" s="133">
        <v>32</v>
      </c>
      <c r="K33" s="133">
        <v>38</v>
      </c>
      <c r="L33" s="135">
        <f t="shared" si="0"/>
        <v>132</v>
      </c>
      <c r="M33" s="139">
        <v>34</v>
      </c>
      <c r="N33" s="52">
        <v>16</v>
      </c>
      <c r="O33" s="52">
        <v>26</v>
      </c>
      <c r="P33" s="52">
        <v>28</v>
      </c>
      <c r="Q33" s="52">
        <v>22</v>
      </c>
      <c r="R33" s="144">
        <f t="shared" si="1"/>
        <v>126</v>
      </c>
      <c r="S33" s="145">
        <f t="shared" si="2"/>
        <v>6.6000000000000005</v>
      </c>
      <c r="T33" s="145">
        <f t="shared" si="3"/>
        <v>40.32</v>
      </c>
      <c r="U33" s="145">
        <f t="shared" si="4"/>
        <v>46.92</v>
      </c>
    </row>
    <row r="34" spans="1:21" ht="21" customHeight="1">
      <c r="A34" s="51">
        <v>32</v>
      </c>
      <c r="B34" s="51" t="s">
        <v>657</v>
      </c>
      <c r="C34" s="87" t="s">
        <v>33</v>
      </c>
      <c r="D34" s="88" t="s">
        <v>658</v>
      </c>
      <c r="E34" s="86" t="s">
        <v>659</v>
      </c>
      <c r="F34" s="51" t="s">
        <v>758</v>
      </c>
      <c r="G34" s="51" t="s">
        <v>23</v>
      </c>
      <c r="H34" s="133">
        <v>64</v>
      </c>
      <c r="I34" s="133">
        <v>28</v>
      </c>
      <c r="J34" s="133">
        <v>44</v>
      </c>
      <c r="K34" s="133">
        <v>34</v>
      </c>
      <c r="L34" s="135">
        <f t="shared" si="0"/>
        <v>170</v>
      </c>
      <c r="M34" s="139">
        <v>38</v>
      </c>
      <c r="N34" s="52">
        <v>10</v>
      </c>
      <c r="O34" s="52">
        <v>21</v>
      </c>
      <c r="P34" s="52">
        <v>27</v>
      </c>
      <c r="Q34" s="52">
        <v>24</v>
      </c>
      <c r="R34" s="144">
        <f t="shared" si="1"/>
        <v>120</v>
      </c>
      <c r="S34" s="145">
        <f t="shared" si="2"/>
        <v>8.5</v>
      </c>
      <c r="T34" s="145">
        <f t="shared" si="3"/>
        <v>38.4</v>
      </c>
      <c r="U34" s="145">
        <f t="shared" si="4"/>
        <v>46.9</v>
      </c>
    </row>
    <row r="35" spans="1:21" ht="21" customHeight="1">
      <c r="A35" s="106">
        <v>33</v>
      </c>
      <c r="B35" s="94" t="s">
        <v>154</v>
      </c>
      <c r="C35" s="97" t="s">
        <v>33</v>
      </c>
      <c r="D35" s="100" t="s">
        <v>81</v>
      </c>
      <c r="E35" s="103" t="s">
        <v>82</v>
      </c>
      <c r="F35" s="106" t="s">
        <v>22</v>
      </c>
      <c r="G35" s="106" t="s">
        <v>65</v>
      </c>
      <c r="H35" s="134">
        <v>65</v>
      </c>
      <c r="I35" s="134">
        <v>40</v>
      </c>
      <c r="J35" s="134">
        <v>38</v>
      </c>
      <c r="K35" s="134">
        <v>38</v>
      </c>
      <c r="L35" s="135">
        <f t="shared" si="0"/>
        <v>181</v>
      </c>
      <c r="M35" s="137">
        <v>34</v>
      </c>
      <c r="N35" s="138">
        <v>8</v>
      </c>
      <c r="O35" s="138">
        <v>17</v>
      </c>
      <c r="P35" s="138">
        <v>25</v>
      </c>
      <c r="Q35" s="138">
        <v>34</v>
      </c>
      <c r="R35" s="144">
        <f t="shared" si="1"/>
        <v>118</v>
      </c>
      <c r="S35" s="145">
        <f t="shared" si="2"/>
        <v>9.0500000000000007</v>
      </c>
      <c r="T35" s="145">
        <f t="shared" si="3"/>
        <v>37.76</v>
      </c>
      <c r="U35" s="145">
        <f t="shared" si="4"/>
        <v>46.81</v>
      </c>
    </row>
    <row r="36" spans="1:21" ht="21" customHeight="1">
      <c r="A36" s="51">
        <v>34</v>
      </c>
      <c r="B36" s="51" t="s">
        <v>301</v>
      </c>
      <c r="C36" s="87" t="s">
        <v>33</v>
      </c>
      <c r="D36" s="88" t="s">
        <v>302</v>
      </c>
      <c r="E36" s="86" t="s">
        <v>303</v>
      </c>
      <c r="F36" s="51" t="s">
        <v>758</v>
      </c>
      <c r="G36" s="51" t="s">
        <v>23</v>
      </c>
      <c r="H36" s="133">
        <v>53</v>
      </c>
      <c r="I36" s="133">
        <v>32</v>
      </c>
      <c r="J36" s="133">
        <v>32</v>
      </c>
      <c r="K36" s="133">
        <v>28</v>
      </c>
      <c r="L36" s="135">
        <f t="shared" si="0"/>
        <v>145</v>
      </c>
      <c r="M36" s="139">
        <v>33</v>
      </c>
      <c r="N36" s="52">
        <v>14</v>
      </c>
      <c r="O36" s="52">
        <v>26</v>
      </c>
      <c r="P36" s="52">
        <v>24</v>
      </c>
      <c r="Q36" s="52">
        <v>26</v>
      </c>
      <c r="R36" s="144">
        <f t="shared" si="1"/>
        <v>123</v>
      </c>
      <c r="S36" s="145">
        <f t="shared" si="2"/>
        <v>7.25</v>
      </c>
      <c r="T36" s="145">
        <f t="shared" si="3"/>
        <v>39.36</v>
      </c>
      <c r="U36" s="145">
        <f t="shared" si="4"/>
        <v>46.61</v>
      </c>
    </row>
    <row r="37" spans="1:21" ht="21" customHeight="1">
      <c r="A37" s="106">
        <v>35</v>
      </c>
      <c r="B37" s="51" t="s">
        <v>225</v>
      </c>
      <c r="C37" s="87" t="s">
        <v>33</v>
      </c>
      <c r="D37" s="88" t="s">
        <v>226</v>
      </c>
      <c r="E37" s="86" t="s">
        <v>227</v>
      </c>
      <c r="F37" s="51" t="s">
        <v>758</v>
      </c>
      <c r="G37" s="51" t="s">
        <v>23</v>
      </c>
      <c r="H37" s="133">
        <v>66</v>
      </c>
      <c r="I37" s="133">
        <v>48</v>
      </c>
      <c r="J37" s="133">
        <v>38</v>
      </c>
      <c r="K37" s="133">
        <v>24</v>
      </c>
      <c r="L37" s="135">
        <f t="shared" si="0"/>
        <v>176</v>
      </c>
      <c r="M37" s="139">
        <v>33</v>
      </c>
      <c r="N37" s="52">
        <v>12</v>
      </c>
      <c r="O37" s="52">
        <v>27</v>
      </c>
      <c r="P37" s="52">
        <v>26</v>
      </c>
      <c r="Q37" s="52">
        <v>20</v>
      </c>
      <c r="R37" s="144">
        <f t="shared" si="1"/>
        <v>118</v>
      </c>
      <c r="S37" s="145">
        <f t="shared" si="2"/>
        <v>8.8000000000000007</v>
      </c>
      <c r="T37" s="145">
        <f t="shared" si="3"/>
        <v>37.76</v>
      </c>
      <c r="U37" s="145">
        <f t="shared" si="4"/>
        <v>46.56</v>
      </c>
    </row>
    <row r="38" spans="1:21" ht="21" customHeight="1">
      <c r="A38" s="51">
        <v>36</v>
      </c>
      <c r="B38" s="51" t="s">
        <v>660</v>
      </c>
      <c r="C38" s="87" t="s">
        <v>27</v>
      </c>
      <c r="D38" s="88" t="s">
        <v>661</v>
      </c>
      <c r="E38" s="86" t="s">
        <v>662</v>
      </c>
      <c r="F38" s="51" t="s">
        <v>758</v>
      </c>
      <c r="G38" s="51" t="s">
        <v>23</v>
      </c>
      <c r="H38" s="133">
        <v>64</v>
      </c>
      <c r="I38" s="133">
        <v>40</v>
      </c>
      <c r="J38" s="133">
        <v>42</v>
      </c>
      <c r="K38" s="133">
        <v>26</v>
      </c>
      <c r="L38" s="135">
        <f t="shared" si="0"/>
        <v>172</v>
      </c>
      <c r="M38" s="139">
        <v>30</v>
      </c>
      <c r="N38" s="52">
        <v>10</v>
      </c>
      <c r="O38" s="52">
        <v>23</v>
      </c>
      <c r="P38" s="52">
        <v>29</v>
      </c>
      <c r="Q38" s="52">
        <v>26</v>
      </c>
      <c r="R38" s="144">
        <f t="shared" si="1"/>
        <v>118</v>
      </c>
      <c r="S38" s="145">
        <f t="shared" si="2"/>
        <v>8.6</v>
      </c>
      <c r="T38" s="145">
        <f t="shared" si="3"/>
        <v>37.76</v>
      </c>
      <c r="U38" s="145">
        <f t="shared" si="4"/>
        <v>46.36</v>
      </c>
    </row>
    <row r="39" spans="1:21" ht="21" customHeight="1">
      <c r="A39" s="106">
        <v>37</v>
      </c>
      <c r="B39" s="95" t="s">
        <v>153</v>
      </c>
      <c r="C39" s="98" t="s">
        <v>19</v>
      </c>
      <c r="D39" s="101" t="s">
        <v>79</v>
      </c>
      <c r="E39" s="104" t="s">
        <v>80</v>
      </c>
      <c r="F39" s="106" t="s">
        <v>22</v>
      </c>
      <c r="G39" s="107" t="s">
        <v>23</v>
      </c>
      <c r="H39" s="134">
        <v>43</v>
      </c>
      <c r="I39" s="134">
        <v>12</v>
      </c>
      <c r="J39" s="134">
        <v>24</v>
      </c>
      <c r="K39" s="134">
        <f ca="1">SUM(H39:K39)</f>
        <v>79</v>
      </c>
      <c r="L39" s="135">
        <f t="shared" ca="1" si="0"/>
        <v>172</v>
      </c>
      <c r="M39" s="140">
        <v>23</v>
      </c>
      <c r="N39" s="130">
        <v>2</v>
      </c>
      <c r="O39" s="130">
        <v>14</v>
      </c>
      <c r="P39" s="130">
        <v>10</v>
      </c>
      <c r="Q39" s="130">
        <v>17</v>
      </c>
      <c r="R39" s="144">
        <f t="shared" si="1"/>
        <v>66</v>
      </c>
      <c r="S39" s="145">
        <f t="shared" ca="1" si="2"/>
        <v>8.6</v>
      </c>
      <c r="T39" s="145">
        <f t="shared" si="3"/>
        <v>21.12</v>
      </c>
      <c r="U39" s="145">
        <f t="shared" ca="1" si="4"/>
        <v>46.36</v>
      </c>
    </row>
    <row r="40" spans="1:21" ht="21" customHeight="1">
      <c r="A40" s="51">
        <v>38</v>
      </c>
      <c r="B40" s="94" t="s">
        <v>146</v>
      </c>
      <c r="C40" s="97" t="s">
        <v>24</v>
      </c>
      <c r="D40" s="100" t="s">
        <v>63</v>
      </c>
      <c r="E40" s="103" t="s">
        <v>64</v>
      </c>
      <c r="F40" s="106" t="s">
        <v>22</v>
      </c>
      <c r="G40" s="106" t="s">
        <v>65</v>
      </c>
      <c r="H40" s="134">
        <v>23</v>
      </c>
      <c r="I40" s="134">
        <v>20</v>
      </c>
      <c r="J40" s="134">
        <v>26</v>
      </c>
      <c r="K40" s="134">
        <f ca="1">SUM(H40:K40)</f>
        <v>69</v>
      </c>
      <c r="L40" s="135">
        <f t="shared" ca="1" si="0"/>
        <v>172</v>
      </c>
      <c r="M40" s="137">
        <v>15</v>
      </c>
      <c r="N40" s="138">
        <v>10</v>
      </c>
      <c r="O40" s="138">
        <v>11</v>
      </c>
      <c r="P40" s="138">
        <v>23</v>
      </c>
      <c r="Q40" s="138">
        <v>6</v>
      </c>
      <c r="R40" s="144">
        <f t="shared" si="1"/>
        <v>65</v>
      </c>
      <c r="S40" s="145">
        <f t="shared" ca="1" si="2"/>
        <v>8.6</v>
      </c>
      <c r="T40" s="145">
        <f t="shared" si="3"/>
        <v>20.8</v>
      </c>
      <c r="U40" s="145">
        <f t="shared" ca="1" si="4"/>
        <v>46.36</v>
      </c>
    </row>
    <row r="41" spans="1:21" ht="21" customHeight="1">
      <c r="A41" s="106">
        <v>39</v>
      </c>
      <c r="B41" s="51" t="s">
        <v>562</v>
      </c>
      <c r="C41" s="87" t="s">
        <v>33</v>
      </c>
      <c r="D41" s="88" t="s">
        <v>126</v>
      </c>
      <c r="E41" s="86" t="s">
        <v>563</v>
      </c>
      <c r="F41" s="51" t="s">
        <v>758</v>
      </c>
      <c r="G41" s="51" t="s">
        <v>23</v>
      </c>
      <c r="H41" s="133">
        <v>65</v>
      </c>
      <c r="I41" s="133">
        <v>24</v>
      </c>
      <c r="J41" s="133">
        <v>36</v>
      </c>
      <c r="K41" s="133">
        <v>24</v>
      </c>
      <c r="L41" s="135">
        <f t="shared" si="0"/>
        <v>149</v>
      </c>
      <c r="M41" s="139">
        <v>36</v>
      </c>
      <c r="N41" s="52">
        <v>16</v>
      </c>
      <c r="O41" s="52">
        <v>15</v>
      </c>
      <c r="P41" s="52">
        <v>30</v>
      </c>
      <c r="Q41" s="52">
        <v>24</v>
      </c>
      <c r="R41" s="144">
        <f t="shared" si="1"/>
        <v>121</v>
      </c>
      <c r="S41" s="145">
        <f t="shared" si="2"/>
        <v>7.45</v>
      </c>
      <c r="T41" s="145">
        <f t="shared" si="3"/>
        <v>38.72</v>
      </c>
      <c r="U41" s="145">
        <f t="shared" si="4"/>
        <v>46.17</v>
      </c>
    </row>
    <row r="42" spans="1:21" ht="21" customHeight="1">
      <c r="A42" s="51">
        <v>40</v>
      </c>
      <c r="B42" s="51" t="s">
        <v>297</v>
      </c>
      <c r="C42" s="87" t="s">
        <v>27</v>
      </c>
      <c r="D42" s="88" t="s">
        <v>298</v>
      </c>
      <c r="E42" s="86" t="s">
        <v>299</v>
      </c>
      <c r="F42" s="51" t="s">
        <v>758</v>
      </c>
      <c r="G42" s="51" t="s">
        <v>23</v>
      </c>
      <c r="H42" s="133">
        <v>63</v>
      </c>
      <c r="I42" s="133">
        <v>36</v>
      </c>
      <c r="J42" s="133">
        <v>40</v>
      </c>
      <c r="K42" s="133">
        <v>34</v>
      </c>
      <c r="L42" s="135">
        <f t="shared" si="0"/>
        <v>173</v>
      </c>
      <c r="M42" s="139">
        <v>37</v>
      </c>
      <c r="N42" s="52">
        <v>6</v>
      </c>
      <c r="O42" s="52">
        <v>25</v>
      </c>
      <c r="P42" s="52">
        <v>29</v>
      </c>
      <c r="Q42" s="52">
        <v>20</v>
      </c>
      <c r="R42" s="144">
        <f t="shared" si="1"/>
        <v>117</v>
      </c>
      <c r="S42" s="145">
        <f t="shared" si="2"/>
        <v>8.65</v>
      </c>
      <c r="T42" s="145">
        <f t="shared" si="3"/>
        <v>37.440000000000005</v>
      </c>
      <c r="U42" s="145">
        <f t="shared" si="4"/>
        <v>46.09</v>
      </c>
    </row>
    <row r="43" spans="1:21" ht="21" customHeight="1">
      <c r="A43" s="106">
        <v>41</v>
      </c>
      <c r="B43" s="51" t="s">
        <v>490</v>
      </c>
      <c r="C43" s="87" t="s">
        <v>33</v>
      </c>
      <c r="D43" s="88" t="s">
        <v>491</v>
      </c>
      <c r="E43" s="86" t="s">
        <v>492</v>
      </c>
      <c r="F43" s="51" t="s">
        <v>758</v>
      </c>
      <c r="G43" s="51" t="s">
        <v>23</v>
      </c>
      <c r="H43" s="133">
        <v>44</v>
      </c>
      <c r="I43" s="133">
        <v>20</v>
      </c>
      <c r="J43" s="133">
        <v>36</v>
      </c>
      <c r="K43" s="133">
        <v>18</v>
      </c>
      <c r="L43" s="135">
        <f t="shared" si="0"/>
        <v>118</v>
      </c>
      <c r="M43" s="139">
        <v>34</v>
      </c>
      <c r="N43" s="52">
        <v>14</v>
      </c>
      <c r="O43" s="52">
        <v>24</v>
      </c>
      <c r="P43" s="52">
        <v>27</v>
      </c>
      <c r="Q43" s="52">
        <v>26</v>
      </c>
      <c r="R43" s="144">
        <f t="shared" si="1"/>
        <v>125</v>
      </c>
      <c r="S43" s="145">
        <f t="shared" si="2"/>
        <v>5.8999999999999995</v>
      </c>
      <c r="T43" s="145">
        <f t="shared" si="3"/>
        <v>40</v>
      </c>
      <c r="U43" s="145">
        <f t="shared" si="4"/>
        <v>45.9</v>
      </c>
    </row>
    <row r="44" spans="1:21" ht="21" customHeight="1">
      <c r="A44" s="51">
        <v>42</v>
      </c>
      <c r="B44" s="51" t="s">
        <v>330</v>
      </c>
      <c r="C44" s="87" t="s">
        <v>33</v>
      </c>
      <c r="D44" s="88" t="s">
        <v>331</v>
      </c>
      <c r="E44" s="86" t="s">
        <v>332</v>
      </c>
      <c r="F44" s="51" t="s">
        <v>758</v>
      </c>
      <c r="G44" s="51" t="s">
        <v>23</v>
      </c>
      <c r="H44" s="133">
        <v>62</v>
      </c>
      <c r="I44" s="133">
        <v>48</v>
      </c>
      <c r="J44" s="133">
        <v>56</v>
      </c>
      <c r="K44" s="133">
        <v>24</v>
      </c>
      <c r="L44" s="135">
        <f t="shared" si="0"/>
        <v>190</v>
      </c>
      <c r="M44" s="139">
        <v>38</v>
      </c>
      <c r="N44" s="52">
        <v>12</v>
      </c>
      <c r="O44" s="52">
        <v>21</v>
      </c>
      <c r="P44" s="52">
        <v>25</v>
      </c>
      <c r="Q44" s="52">
        <v>17</v>
      </c>
      <c r="R44" s="144">
        <f t="shared" si="1"/>
        <v>113</v>
      </c>
      <c r="S44" s="145">
        <f t="shared" si="2"/>
        <v>9.5</v>
      </c>
      <c r="T44" s="145">
        <f t="shared" si="3"/>
        <v>36.160000000000004</v>
      </c>
      <c r="U44" s="145">
        <f t="shared" si="4"/>
        <v>45.660000000000004</v>
      </c>
    </row>
    <row r="45" spans="1:21" ht="21" customHeight="1">
      <c r="A45" s="106">
        <v>43</v>
      </c>
      <c r="B45" s="51" t="s">
        <v>364</v>
      </c>
      <c r="C45" s="87" t="s">
        <v>33</v>
      </c>
      <c r="D45" s="88" t="s">
        <v>365</v>
      </c>
      <c r="E45" s="86" t="s">
        <v>366</v>
      </c>
      <c r="F45" s="51" t="s">
        <v>758</v>
      </c>
      <c r="G45" s="51" t="s">
        <v>23</v>
      </c>
      <c r="H45" s="133">
        <v>53</v>
      </c>
      <c r="I45" s="133">
        <v>24</v>
      </c>
      <c r="J45" s="133">
        <v>28</v>
      </c>
      <c r="K45" s="133">
        <v>32</v>
      </c>
      <c r="L45" s="135">
        <f t="shared" si="0"/>
        <v>137</v>
      </c>
      <c r="M45" s="139">
        <v>38</v>
      </c>
      <c r="N45" s="52">
        <v>12</v>
      </c>
      <c r="O45" s="52">
        <v>20</v>
      </c>
      <c r="P45" s="52">
        <v>30</v>
      </c>
      <c r="Q45" s="52">
        <v>21</v>
      </c>
      <c r="R45" s="144">
        <f t="shared" si="1"/>
        <v>121</v>
      </c>
      <c r="S45" s="145">
        <f t="shared" si="2"/>
        <v>6.8500000000000005</v>
      </c>
      <c r="T45" s="145">
        <f t="shared" si="3"/>
        <v>38.72</v>
      </c>
      <c r="U45" s="145">
        <f t="shared" si="4"/>
        <v>45.57</v>
      </c>
    </row>
    <row r="46" spans="1:21" ht="21" customHeight="1">
      <c r="A46" s="51">
        <v>44</v>
      </c>
      <c r="B46" s="51" t="s">
        <v>229</v>
      </c>
      <c r="C46" s="87" t="s">
        <v>33</v>
      </c>
      <c r="D46" s="88" t="s">
        <v>230</v>
      </c>
      <c r="E46" s="86" t="s">
        <v>231</v>
      </c>
      <c r="F46" s="51" t="s">
        <v>758</v>
      </c>
      <c r="G46" s="51" t="s">
        <v>23</v>
      </c>
      <c r="H46" s="133">
        <v>79</v>
      </c>
      <c r="I46" s="133">
        <v>24</v>
      </c>
      <c r="J46" s="133">
        <v>44</v>
      </c>
      <c r="K46" s="133">
        <v>28</v>
      </c>
      <c r="L46" s="135">
        <f t="shared" si="0"/>
        <v>175</v>
      </c>
      <c r="M46" s="139">
        <v>38</v>
      </c>
      <c r="N46" s="52">
        <v>10</v>
      </c>
      <c r="O46" s="52">
        <v>17</v>
      </c>
      <c r="P46" s="52">
        <v>29</v>
      </c>
      <c r="Q46" s="52">
        <v>21</v>
      </c>
      <c r="R46" s="144">
        <f t="shared" si="1"/>
        <v>115</v>
      </c>
      <c r="S46" s="145">
        <f t="shared" si="2"/>
        <v>8.75</v>
      </c>
      <c r="T46" s="145">
        <f t="shared" si="3"/>
        <v>36.800000000000004</v>
      </c>
      <c r="U46" s="145">
        <f t="shared" si="4"/>
        <v>45.550000000000004</v>
      </c>
    </row>
    <row r="47" spans="1:21" ht="21" customHeight="1">
      <c r="A47" s="106">
        <v>45</v>
      </c>
      <c r="B47" s="51" t="s">
        <v>286</v>
      </c>
      <c r="C47" s="87" t="s">
        <v>27</v>
      </c>
      <c r="D47" s="88" t="s">
        <v>287</v>
      </c>
      <c r="E47" s="86" t="s">
        <v>288</v>
      </c>
      <c r="F47" s="51" t="s">
        <v>758</v>
      </c>
      <c r="G47" s="51" t="s">
        <v>23</v>
      </c>
      <c r="H47" s="133">
        <v>59</v>
      </c>
      <c r="I47" s="133">
        <v>36</v>
      </c>
      <c r="J47" s="133">
        <v>32</v>
      </c>
      <c r="K47" s="133">
        <v>40</v>
      </c>
      <c r="L47" s="135">
        <f t="shared" si="0"/>
        <v>167</v>
      </c>
      <c r="M47" s="139">
        <v>32</v>
      </c>
      <c r="N47" s="52">
        <v>16</v>
      </c>
      <c r="O47" s="52">
        <v>19</v>
      </c>
      <c r="P47" s="52">
        <v>29</v>
      </c>
      <c r="Q47" s="52">
        <v>20</v>
      </c>
      <c r="R47" s="144">
        <f t="shared" si="1"/>
        <v>116</v>
      </c>
      <c r="S47" s="145">
        <f t="shared" si="2"/>
        <v>8.35</v>
      </c>
      <c r="T47" s="145">
        <f t="shared" si="3"/>
        <v>37.120000000000005</v>
      </c>
      <c r="U47" s="145">
        <f t="shared" si="4"/>
        <v>45.470000000000006</v>
      </c>
    </row>
    <row r="48" spans="1:21" ht="21" customHeight="1">
      <c r="A48" s="51">
        <v>46</v>
      </c>
      <c r="B48" s="51" t="s">
        <v>367</v>
      </c>
      <c r="C48" s="87" t="s">
        <v>27</v>
      </c>
      <c r="D48" s="88" t="s">
        <v>368</v>
      </c>
      <c r="E48" s="86" t="s">
        <v>369</v>
      </c>
      <c r="F48" s="51" t="s">
        <v>758</v>
      </c>
      <c r="G48" s="51" t="s">
        <v>23</v>
      </c>
      <c r="H48" s="133">
        <v>41</v>
      </c>
      <c r="I48" s="133">
        <v>20</v>
      </c>
      <c r="J48" s="133">
        <v>20</v>
      </c>
      <c r="K48" s="133">
        <v>36</v>
      </c>
      <c r="L48" s="135">
        <f t="shared" si="0"/>
        <v>117</v>
      </c>
      <c r="M48" s="139">
        <v>34</v>
      </c>
      <c r="N48" s="52">
        <v>18</v>
      </c>
      <c r="O48" s="52">
        <v>21</v>
      </c>
      <c r="P48" s="52">
        <v>32</v>
      </c>
      <c r="Q48" s="52">
        <v>18</v>
      </c>
      <c r="R48" s="144">
        <f t="shared" si="1"/>
        <v>123</v>
      </c>
      <c r="S48" s="145">
        <f t="shared" si="2"/>
        <v>5.85</v>
      </c>
      <c r="T48" s="145">
        <f t="shared" si="3"/>
        <v>39.36</v>
      </c>
      <c r="U48" s="145">
        <f t="shared" si="4"/>
        <v>45.21</v>
      </c>
    </row>
    <row r="49" spans="1:21" ht="21" customHeight="1">
      <c r="A49" s="106">
        <v>47</v>
      </c>
      <c r="B49" s="51" t="s">
        <v>375</v>
      </c>
      <c r="C49" s="87" t="s">
        <v>33</v>
      </c>
      <c r="D49" s="88" t="s">
        <v>376</v>
      </c>
      <c r="E49" s="86" t="s">
        <v>377</v>
      </c>
      <c r="F49" s="51" t="s">
        <v>758</v>
      </c>
      <c r="G49" s="51" t="s">
        <v>23</v>
      </c>
      <c r="H49" s="133">
        <v>62</v>
      </c>
      <c r="I49" s="133">
        <v>16</v>
      </c>
      <c r="J49" s="133">
        <v>34</v>
      </c>
      <c r="K49" s="133">
        <v>30</v>
      </c>
      <c r="L49" s="135">
        <f t="shared" si="0"/>
        <v>142</v>
      </c>
      <c r="M49" s="139">
        <v>36</v>
      </c>
      <c r="N49" s="52">
        <v>8</v>
      </c>
      <c r="O49" s="52">
        <v>24</v>
      </c>
      <c r="P49" s="52">
        <v>24</v>
      </c>
      <c r="Q49" s="52">
        <v>27</v>
      </c>
      <c r="R49" s="144">
        <f t="shared" si="1"/>
        <v>119</v>
      </c>
      <c r="S49" s="145">
        <f t="shared" si="2"/>
        <v>7.1</v>
      </c>
      <c r="T49" s="145">
        <f t="shared" si="3"/>
        <v>38.08</v>
      </c>
      <c r="U49" s="145">
        <f t="shared" si="4"/>
        <v>45.18</v>
      </c>
    </row>
    <row r="50" spans="1:21" ht="21" customHeight="1">
      <c r="A50" s="51">
        <v>48</v>
      </c>
      <c r="B50" s="51" t="s">
        <v>343</v>
      </c>
      <c r="C50" s="87" t="s">
        <v>33</v>
      </c>
      <c r="D50" s="88" t="s">
        <v>242</v>
      </c>
      <c r="E50" s="86" t="s">
        <v>344</v>
      </c>
      <c r="F50" s="51" t="s">
        <v>758</v>
      </c>
      <c r="G50" s="51" t="s">
        <v>23</v>
      </c>
      <c r="H50" s="133">
        <v>57</v>
      </c>
      <c r="I50" s="133">
        <v>24</v>
      </c>
      <c r="J50" s="133">
        <v>38</v>
      </c>
      <c r="K50" s="133">
        <v>22</v>
      </c>
      <c r="L50" s="135">
        <f t="shared" si="0"/>
        <v>141</v>
      </c>
      <c r="M50" s="139">
        <v>34</v>
      </c>
      <c r="N50" s="52">
        <v>14</v>
      </c>
      <c r="O50" s="52">
        <v>20</v>
      </c>
      <c r="P50" s="52">
        <v>29</v>
      </c>
      <c r="Q50" s="52">
        <v>22</v>
      </c>
      <c r="R50" s="144">
        <f t="shared" si="1"/>
        <v>119</v>
      </c>
      <c r="S50" s="145">
        <f t="shared" si="2"/>
        <v>7.05</v>
      </c>
      <c r="T50" s="145">
        <f t="shared" si="3"/>
        <v>38.08</v>
      </c>
      <c r="U50" s="145">
        <f t="shared" si="4"/>
        <v>45.129999999999995</v>
      </c>
    </row>
    <row r="51" spans="1:21" ht="21" customHeight="1">
      <c r="A51" s="106">
        <v>49</v>
      </c>
      <c r="B51" s="94" t="s">
        <v>173</v>
      </c>
      <c r="C51" s="97" t="s">
        <v>33</v>
      </c>
      <c r="D51" s="100" t="s">
        <v>124</v>
      </c>
      <c r="E51" s="103" t="s">
        <v>125</v>
      </c>
      <c r="F51" s="106" t="s">
        <v>22</v>
      </c>
      <c r="G51" s="106" t="s">
        <v>68</v>
      </c>
      <c r="H51" s="134">
        <v>60</v>
      </c>
      <c r="I51" s="134">
        <v>28</v>
      </c>
      <c r="J51" s="134">
        <v>44</v>
      </c>
      <c r="K51" s="134">
        <v>32</v>
      </c>
      <c r="L51" s="135">
        <f t="shared" si="0"/>
        <v>164</v>
      </c>
      <c r="M51" s="137">
        <v>33</v>
      </c>
      <c r="N51" s="138">
        <v>14</v>
      </c>
      <c r="O51" s="138">
        <v>15</v>
      </c>
      <c r="P51" s="138">
        <v>29</v>
      </c>
      <c r="Q51" s="138">
        <v>24</v>
      </c>
      <c r="R51" s="144">
        <f t="shared" si="1"/>
        <v>115</v>
      </c>
      <c r="S51" s="145">
        <f t="shared" si="2"/>
        <v>8.1999999999999993</v>
      </c>
      <c r="T51" s="145">
        <f t="shared" si="3"/>
        <v>36.800000000000004</v>
      </c>
      <c r="U51" s="145">
        <f t="shared" si="4"/>
        <v>45</v>
      </c>
    </row>
    <row r="52" spans="1:21" ht="21" customHeight="1">
      <c r="A52" s="51">
        <v>50</v>
      </c>
      <c r="B52" s="51" t="s">
        <v>513</v>
      </c>
      <c r="C52" s="87" t="s">
        <v>33</v>
      </c>
      <c r="D52" s="88" t="s">
        <v>514</v>
      </c>
      <c r="E52" s="86" t="s">
        <v>515</v>
      </c>
      <c r="F52" s="51" t="s">
        <v>758</v>
      </c>
      <c r="G52" s="51" t="s">
        <v>23</v>
      </c>
      <c r="H52" s="133">
        <v>53</v>
      </c>
      <c r="I52" s="133">
        <v>16</v>
      </c>
      <c r="J52" s="133">
        <v>30</v>
      </c>
      <c r="K52" s="133">
        <v>32</v>
      </c>
      <c r="L52" s="135">
        <f t="shared" si="0"/>
        <v>131</v>
      </c>
      <c r="M52" s="139">
        <v>33</v>
      </c>
      <c r="N52" s="52">
        <v>18</v>
      </c>
      <c r="O52" s="52">
        <v>24</v>
      </c>
      <c r="P52" s="52">
        <v>27</v>
      </c>
      <c r="Q52" s="52">
        <v>18</v>
      </c>
      <c r="R52" s="144">
        <f t="shared" si="1"/>
        <v>120</v>
      </c>
      <c r="S52" s="145">
        <f t="shared" si="2"/>
        <v>6.5500000000000007</v>
      </c>
      <c r="T52" s="145">
        <f t="shared" si="3"/>
        <v>38.4</v>
      </c>
      <c r="U52" s="145">
        <f t="shared" si="4"/>
        <v>44.95</v>
      </c>
    </row>
    <row r="53" spans="1:21" ht="21" customHeight="1">
      <c r="A53" s="106">
        <v>51</v>
      </c>
      <c r="B53" s="51" t="s">
        <v>621</v>
      </c>
      <c r="C53" s="87" t="s">
        <v>27</v>
      </c>
      <c r="D53" s="88" t="s">
        <v>622</v>
      </c>
      <c r="E53" s="86" t="s">
        <v>623</v>
      </c>
      <c r="F53" s="51" t="s">
        <v>758</v>
      </c>
      <c r="G53" s="51" t="s">
        <v>23</v>
      </c>
      <c r="H53" s="133">
        <v>79</v>
      </c>
      <c r="I53" s="133">
        <v>56</v>
      </c>
      <c r="J53" s="133">
        <v>42</v>
      </c>
      <c r="K53" s="133">
        <v>30</v>
      </c>
      <c r="L53" s="135">
        <f t="shared" si="0"/>
        <v>207</v>
      </c>
      <c r="M53" s="139">
        <v>36</v>
      </c>
      <c r="N53" s="52">
        <v>6</v>
      </c>
      <c r="O53" s="52">
        <v>21</v>
      </c>
      <c r="P53" s="52">
        <v>26</v>
      </c>
      <c r="Q53" s="52">
        <v>19</v>
      </c>
      <c r="R53" s="144">
        <f t="shared" si="1"/>
        <v>108</v>
      </c>
      <c r="S53" s="145">
        <f t="shared" si="2"/>
        <v>10.35</v>
      </c>
      <c r="T53" s="145">
        <f t="shared" si="3"/>
        <v>34.56</v>
      </c>
      <c r="U53" s="145">
        <f t="shared" si="4"/>
        <v>44.910000000000004</v>
      </c>
    </row>
    <row r="54" spans="1:21" ht="21" customHeight="1">
      <c r="A54" s="51">
        <v>52</v>
      </c>
      <c r="B54" s="51" t="s">
        <v>276</v>
      </c>
      <c r="C54" s="87" t="s">
        <v>33</v>
      </c>
      <c r="D54" s="88" t="s">
        <v>277</v>
      </c>
      <c r="E54" s="86" t="s">
        <v>278</v>
      </c>
      <c r="F54" s="51" t="s">
        <v>758</v>
      </c>
      <c r="G54" s="51" t="s">
        <v>23</v>
      </c>
      <c r="H54" s="133">
        <v>66</v>
      </c>
      <c r="I54" s="133">
        <v>28</v>
      </c>
      <c r="J54" s="133">
        <v>38</v>
      </c>
      <c r="K54" s="133">
        <v>30</v>
      </c>
      <c r="L54" s="135">
        <f t="shared" si="0"/>
        <v>162</v>
      </c>
      <c r="M54" s="139">
        <v>36</v>
      </c>
      <c r="N54" s="52">
        <v>6</v>
      </c>
      <c r="O54" s="52">
        <v>17</v>
      </c>
      <c r="P54" s="52">
        <v>23</v>
      </c>
      <c r="Q54" s="52">
        <v>33</v>
      </c>
      <c r="R54" s="144">
        <f t="shared" si="1"/>
        <v>115</v>
      </c>
      <c r="S54" s="145">
        <f t="shared" si="2"/>
        <v>8.1000000000000014</v>
      </c>
      <c r="T54" s="145">
        <f t="shared" si="3"/>
        <v>36.800000000000004</v>
      </c>
      <c r="U54" s="145">
        <f t="shared" si="4"/>
        <v>44.900000000000006</v>
      </c>
    </row>
    <row r="55" spans="1:21" ht="21" customHeight="1">
      <c r="A55" s="106">
        <v>53</v>
      </c>
      <c r="B55" s="51" t="s">
        <v>608</v>
      </c>
      <c r="C55" s="87" t="s">
        <v>33</v>
      </c>
      <c r="D55" s="88" t="s">
        <v>609</v>
      </c>
      <c r="E55" s="86" t="s">
        <v>610</v>
      </c>
      <c r="F55" s="51" t="s">
        <v>758</v>
      </c>
      <c r="G55" s="51" t="s">
        <v>23</v>
      </c>
      <c r="H55" s="133">
        <v>37</v>
      </c>
      <c r="I55" s="133">
        <v>24</v>
      </c>
      <c r="J55" s="133">
        <v>36</v>
      </c>
      <c r="K55" s="133">
        <v>32</v>
      </c>
      <c r="L55" s="135">
        <f t="shared" si="0"/>
        <v>129</v>
      </c>
      <c r="M55" s="139">
        <v>34</v>
      </c>
      <c r="N55" s="52">
        <v>6</v>
      </c>
      <c r="O55" s="52">
        <v>24</v>
      </c>
      <c r="P55" s="52">
        <v>26</v>
      </c>
      <c r="Q55" s="52">
        <v>30</v>
      </c>
      <c r="R55" s="144">
        <f t="shared" si="1"/>
        <v>120</v>
      </c>
      <c r="S55" s="145">
        <f t="shared" si="2"/>
        <v>6.45</v>
      </c>
      <c r="T55" s="145">
        <f t="shared" si="3"/>
        <v>38.4</v>
      </c>
      <c r="U55" s="145">
        <f t="shared" si="4"/>
        <v>44.85</v>
      </c>
    </row>
    <row r="56" spans="1:21" ht="21" customHeight="1">
      <c r="A56" s="51">
        <v>54</v>
      </c>
      <c r="B56" s="51" t="s">
        <v>389</v>
      </c>
      <c r="C56" s="87" t="s">
        <v>27</v>
      </c>
      <c r="D56" s="88" t="s">
        <v>390</v>
      </c>
      <c r="E56" s="86" t="s">
        <v>391</v>
      </c>
      <c r="F56" s="51" t="s">
        <v>758</v>
      </c>
      <c r="G56" s="51" t="s">
        <v>23</v>
      </c>
      <c r="H56" s="133">
        <v>43</v>
      </c>
      <c r="I56" s="133">
        <v>28</v>
      </c>
      <c r="J56" s="133">
        <v>38</v>
      </c>
      <c r="K56" s="133">
        <v>32</v>
      </c>
      <c r="L56" s="135">
        <f t="shared" si="0"/>
        <v>141</v>
      </c>
      <c r="M56" s="139">
        <v>31</v>
      </c>
      <c r="N56" s="52">
        <v>16</v>
      </c>
      <c r="O56" s="52">
        <v>24</v>
      </c>
      <c r="P56" s="52">
        <v>30</v>
      </c>
      <c r="Q56" s="52">
        <v>17</v>
      </c>
      <c r="R56" s="144">
        <f t="shared" si="1"/>
        <v>118</v>
      </c>
      <c r="S56" s="145">
        <f t="shared" si="2"/>
        <v>7.05</v>
      </c>
      <c r="T56" s="145">
        <f t="shared" si="3"/>
        <v>37.76</v>
      </c>
      <c r="U56" s="145">
        <f t="shared" si="4"/>
        <v>44.809999999999995</v>
      </c>
    </row>
    <row r="57" spans="1:21" ht="21" customHeight="1">
      <c r="A57" s="106">
        <v>55</v>
      </c>
      <c r="B57" s="51" t="s">
        <v>634</v>
      </c>
      <c r="C57" s="87" t="s">
        <v>33</v>
      </c>
      <c r="D57" s="88" t="s">
        <v>635</v>
      </c>
      <c r="E57" s="86" t="s">
        <v>636</v>
      </c>
      <c r="F57" s="51" t="s">
        <v>758</v>
      </c>
      <c r="G57" s="51" t="s">
        <v>23</v>
      </c>
      <c r="H57" s="133">
        <v>61</v>
      </c>
      <c r="I57" s="133">
        <v>24</v>
      </c>
      <c r="J57" s="133">
        <v>36</v>
      </c>
      <c r="K57" s="133">
        <v>38</v>
      </c>
      <c r="L57" s="135">
        <f t="shared" si="0"/>
        <v>159</v>
      </c>
      <c r="M57" s="139">
        <v>37</v>
      </c>
      <c r="N57" s="52">
        <v>14</v>
      </c>
      <c r="O57" s="52">
        <v>17</v>
      </c>
      <c r="P57" s="52">
        <v>27</v>
      </c>
      <c r="Q57" s="52">
        <v>20</v>
      </c>
      <c r="R57" s="144">
        <f t="shared" si="1"/>
        <v>115</v>
      </c>
      <c r="S57" s="145">
        <f t="shared" si="2"/>
        <v>7.95</v>
      </c>
      <c r="T57" s="145">
        <f t="shared" si="3"/>
        <v>36.800000000000004</v>
      </c>
      <c r="U57" s="145">
        <f t="shared" si="4"/>
        <v>44.750000000000007</v>
      </c>
    </row>
    <row r="58" spans="1:21" ht="21" customHeight="1">
      <c r="A58" s="51">
        <v>56</v>
      </c>
      <c r="B58" s="51" t="s">
        <v>315</v>
      </c>
      <c r="C58" s="87" t="s">
        <v>33</v>
      </c>
      <c r="D58" s="88" t="s">
        <v>316</v>
      </c>
      <c r="E58" s="86" t="s">
        <v>317</v>
      </c>
      <c r="F58" s="51" t="s">
        <v>758</v>
      </c>
      <c r="G58" s="51" t="s">
        <v>23</v>
      </c>
      <c r="H58" s="133">
        <v>59</v>
      </c>
      <c r="I58" s="133">
        <v>24</v>
      </c>
      <c r="J58" s="133">
        <v>46</v>
      </c>
      <c r="K58" s="133">
        <v>42</v>
      </c>
      <c r="L58" s="135">
        <f t="shared" si="0"/>
        <v>171</v>
      </c>
      <c r="M58" s="139">
        <v>32</v>
      </c>
      <c r="N58" s="52">
        <v>20</v>
      </c>
      <c r="O58" s="52">
        <v>22</v>
      </c>
      <c r="P58" s="52">
        <v>25</v>
      </c>
      <c r="Q58" s="52">
        <v>14</v>
      </c>
      <c r="R58" s="144">
        <f t="shared" si="1"/>
        <v>113</v>
      </c>
      <c r="S58" s="145">
        <f t="shared" si="2"/>
        <v>8.5500000000000007</v>
      </c>
      <c r="T58" s="145">
        <f t="shared" si="3"/>
        <v>36.160000000000004</v>
      </c>
      <c r="U58" s="145">
        <f t="shared" si="4"/>
        <v>44.710000000000008</v>
      </c>
    </row>
    <row r="59" spans="1:21" ht="21" customHeight="1">
      <c r="A59" s="106">
        <v>57</v>
      </c>
      <c r="B59" s="51" t="s">
        <v>549</v>
      </c>
      <c r="C59" s="87" t="s">
        <v>33</v>
      </c>
      <c r="D59" s="88" t="s">
        <v>550</v>
      </c>
      <c r="E59" s="86" t="s">
        <v>551</v>
      </c>
      <c r="F59" s="51" t="s">
        <v>758</v>
      </c>
      <c r="G59" s="51" t="s">
        <v>23</v>
      </c>
      <c r="H59" s="133">
        <v>50</v>
      </c>
      <c r="I59" s="133">
        <v>16</v>
      </c>
      <c r="J59" s="133">
        <v>24</v>
      </c>
      <c r="K59" s="133">
        <v>28</v>
      </c>
      <c r="L59" s="135">
        <f t="shared" si="0"/>
        <v>118</v>
      </c>
      <c r="M59" s="139">
        <v>40</v>
      </c>
      <c r="N59" s="52">
        <v>14</v>
      </c>
      <c r="O59" s="52">
        <v>17</v>
      </c>
      <c r="P59" s="52">
        <v>28</v>
      </c>
      <c r="Q59" s="52">
        <v>22</v>
      </c>
      <c r="R59" s="144">
        <f t="shared" si="1"/>
        <v>121</v>
      </c>
      <c r="S59" s="145">
        <f t="shared" si="2"/>
        <v>5.8999999999999995</v>
      </c>
      <c r="T59" s="145">
        <f t="shared" si="3"/>
        <v>38.72</v>
      </c>
      <c r="U59" s="145">
        <f t="shared" si="4"/>
        <v>44.62</v>
      </c>
    </row>
    <row r="60" spans="1:21" ht="21" customHeight="1">
      <c r="A60" s="51">
        <v>58</v>
      </c>
      <c r="B60" s="51" t="s">
        <v>553</v>
      </c>
      <c r="C60" s="87" t="s">
        <v>27</v>
      </c>
      <c r="D60" s="88" t="s">
        <v>554</v>
      </c>
      <c r="E60" s="86" t="s">
        <v>555</v>
      </c>
      <c r="F60" s="51" t="s">
        <v>758</v>
      </c>
      <c r="G60" s="51" t="s">
        <v>23</v>
      </c>
      <c r="H60" s="133">
        <v>54</v>
      </c>
      <c r="I60" s="133">
        <v>28</v>
      </c>
      <c r="J60" s="133">
        <v>56</v>
      </c>
      <c r="K60" s="133">
        <v>34</v>
      </c>
      <c r="L60" s="135">
        <f t="shared" si="0"/>
        <v>172</v>
      </c>
      <c r="M60" s="139">
        <v>35</v>
      </c>
      <c r="N60" s="52">
        <v>12</v>
      </c>
      <c r="O60" s="52">
        <v>21</v>
      </c>
      <c r="P60" s="52">
        <v>26</v>
      </c>
      <c r="Q60" s="52">
        <v>18</v>
      </c>
      <c r="R60" s="144">
        <f t="shared" si="1"/>
        <v>112</v>
      </c>
      <c r="S60" s="145">
        <f t="shared" si="2"/>
        <v>8.6</v>
      </c>
      <c r="T60" s="145">
        <f t="shared" si="3"/>
        <v>35.840000000000003</v>
      </c>
      <c r="U60" s="145">
        <f t="shared" si="4"/>
        <v>44.440000000000005</v>
      </c>
    </row>
    <row r="61" spans="1:21" ht="21" customHeight="1">
      <c r="A61" s="106">
        <v>59</v>
      </c>
      <c r="B61" s="51" t="s">
        <v>447</v>
      </c>
      <c r="C61" s="87" t="s">
        <v>33</v>
      </c>
      <c r="D61" s="88" t="s">
        <v>448</v>
      </c>
      <c r="E61" s="86" t="s">
        <v>449</v>
      </c>
      <c r="F61" s="51" t="s">
        <v>758</v>
      </c>
      <c r="G61" s="51" t="s">
        <v>23</v>
      </c>
      <c r="H61" s="133">
        <v>68</v>
      </c>
      <c r="I61" s="133">
        <v>16</v>
      </c>
      <c r="J61" s="133">
        <v>52</v>
      </c>
      <c r="K61" s="133">
        <v>16</v>
      </c>
      <c r="L61" s="135">
        <f t="shared" si="0"/>
        <v>152</v>
      </c>
      <c r="M61" s="139">
        <v>41</v>
      </c>
      <c r="N61" s="52">
        <v>8</v>
      </c>
      <c r="O61" s="52">
        <v>23</v>
      </c>
      <c r="P61" s="52">
        <v>24</v>
      </c>
      <c r="Q61" s="52">
        <v>19</v>
      </c>
      <c r="R61" s="144">
        <f t="shared" si="1"/>
        <v>115</v>
      </c>
      <c r="S61" s="145">
        <f t="shared" si="2"/>
        <v>7.6</v>
      </c>
      <c r="T61" s="145">
        <f t="shared" si="3"/>
        <v>36.800000000000004</v>
      </c>
      <c r="U61" s="145">
        <f t="shared" si="4"/>
        <v>44.400000000000006</v>
      </c>
    </row>
    <row r="62" spans="1:21" ht="21" customHeight="1">
      <c r="A62" s="51">
        <v>60</v>
      </c>
      <c r="B62" s="51" t="s">
        <v>204</v>
      </c>
      <c r="C62" s="87" t="s">
        <v>27</v>
      </c>
      <c r="D62" s="88" t="s">
        <v>205</v>
      </c>
      <c r="E62" s="86" t="s">
        <v>206</v>
      </c>
      <c r="F62" s="51" t="s">
        <v>758</v>
      </c>
      <c r="G62" s="51" t="s">
        <v>23</v>
      </c>
      <c r="H62" s="133">
        <v>72</v>
      </c>
      <c r="I62" s="133">
        <v>40</v>
      </c>
      <c r="J62" s="133">
        <v>42</v>
      </c>
      <c r="K62" s="133">
        <v>20</v>
      </c>
      <c r="L62" s="135">
        <f t="shared" si="0"/>
        <v>174</v>
      </c>
      <c r="M62" s="139">
        <v>32</v>
      </c>
      <c r="N62" s="52">
        <v>12</v>
      </c>
      <c r="O62" s="52">
        <v>23</v>
      </c>
      <c r="P62" s="52">
        <v>23</v>
      </c>
      <c r="Q62" s="52">
        <v>21</v>
      </c>
      <c r="R62" s="144">
        <f t="shared" si="1"/>
        <v>111</v>
      </c>
      <c r="S62" s="145">
        <f t="shared" si="2"/>
        <v>8.6999999999999993</v>
      </c>
      <c r="T62" s="145">
        <f t="shared" si="3"/>
        <v>35.520000000000003</v>
      </c>
      <c r="U62" s="145">
        <f t="shared" si="4"/>
        <v>44.22</v>
      </c>
    </row>
    <row r="63" spans="1:21" ht="21" customHeight="1">
      <c r="A63" s="106">
        <v>61</v>
      </c>
      <c r="B63" s="51" t="s">
        <v>423</v>
      </c>
      <c r="C63" s="87" t="s">
        <v>33</v>
      </c>
      <c r="D63" s="88" t="s">
        <v>424</v>
      </c>
      <c r="E63" s="86" t="s">
        <v>425</v>
      </c>
      <c r="F63" s="51" t="s">
        <v>758</v>
      </c>
      <c r="G63" s="51" t="s">
        <v>23</v>
      </c>
      <c r="H63" s="133">
        <v>51</v>
      </c>
      <c r="I63" s="133">
        <v>36</v>
      </c>
      <c r="J63" s="133">
        <v>30</v>
      </c>
      <c r="K63" s="133">
        <v>40</v>
      </c>
      <c r="L63" s="135">
        <f t="shared" si="0"/>
        <v>157</v>
      </c>
      <c r="M63" s="139">
        <v>38</v>
      </c>
      <c r="N63" s="52">
        <v>12</v>
      </c>
      <c r="O63" s="52">
        <v>17</v>
      </c>
      <c r="P63" s="52">
        <v>29</v>
      </c>
      <c r="Q63" s="52">
        <v>17</v>
      </c>
      <c r="R63" s="144">
        <f t="shared" si="1"/>
        <v>113</v>
      </c>
      <c r="S63" s="145">
        <f t="shared" si="2"/>
        <v>7.8500000000000005</v>
      </c>
      <c r="T63" s="145">
        <f t="shared" si="3"/>
        <v>36.160000000000004</v>
      </c>
      <c r="U63" s="145">
        <f t="shared" si="4"/>
        <v>44.010000000000005</v>
      </c>
    </row>
    <row r="64" spans="1:21" ht="21" customHeight="1">
      <c r="A64" s="51">
        <v>62</v>
      </c>
      <c r="B64" s="51" t="s">
        <v>700</v>
      </c>
      <c r="C64" s="87" t="s">
        <v>33</v>
      </c>
      <c r="D64" s="88" t="s">
        <v>701</v>
      </c>
      <c r="E64" s="86" t="s">
        <v>702</v>
      </c>
      <c r="F64" s="51" t="s">
        <v>758</v>
      </c>
      <c r="G64" s="51" t="s">
        <v>23</v>
      </c>
      <c r="H64" s="133">
        <v>29</v>
      </c>
      <c r="I64" s="133">
        <v>20</v>
      </c>
      <c r="J64" s="133">
        <v>28</v>
      </c>
      <c r="K64" s="133">
        <v>20</v>
      </c>
      <c r="L64" s="135">
        <f t="shared" si="0"/>
        <v>97</v>
      </c>
      <c r="M64" s="139">
        <v>37</v>
      </c>
      <c r="N64" s="52">
        <v>18</v>
      </c>
      <c r="O64" s="52">
        <v>19</v>
      </c>
      <c r="P64" s="52">
        <v>27</v>
      </c>
      <c r="Q64" s="52">
        <v>21</v>
      </c>
      <c r="R64" s="144">
        <f t="shared" si="1"/>
        <v>122</v>
      </c>
      <c r="S64" s="145">
        <f t="shared" si="2"/>
        <v>4.8499999999999996</v>
      </c>
      <c r="T64" s="145">
        <f t="shared" si="3"/>
        <v>39.04</v>
      </c>
      <c r="U64" s="145">
        <f t="shared" si="4"/>
        <v>43.89</v>
      </c>
    </row>
    <row r="65" spans="1:21" ht="21" customHeight="1">
      <c r="A65" s="106">
        <v>63</v>
      </c>
      <c r="B65" s="51" t="s">
        <v>371</v>
      </c>
      <c r="C65" s="87" t="s">
        <v>33</v>
      </c>
      <c r="D65" s="88" t="s">
        <v>372</v>
      </c>
      <c r="E65" s="86" t="s">
        <v>373</v>
      </c>
      <c r="F65" s="51" t="s">
        <v>758</v>
      </c>
      <c r="G65" s="51" t="s">
        <v>23</v>
      </c>
      <c r="H65" s="133">
        <v>72</v>
      </c>
      <c r="I65" s="133">
        <v>16</v>
      </c>
      <c r="J65" s="133">
        <v>36</v>
      </c>
      <c r="K65" s="133">
        <v>22</v>
      </c>
      <c r="L65" s="135">
        <f t="shared" si="0"/>
        <v>146</v>
      </c>
      <c r="M65" s="139">
        <v>37</v>
      </c>
      <c r="N65" s="52">
        <v>6</v>
      </c>
      <c r="O65" s="52">
        <v>22</v>
      </c>
      <c r="P65" s="52">
        <v>29</v>
      </c>
      <c r="Q65" s="52">
        <v>20</v>
      </c>
      <c r="R65" s="144">
        <f t="shared" si="1"/>
        <v>114</v>
      </c>
      <c r="S65" s="145">
        <f t="shared" si="2"/>
        <v>7.3</v>
      </c>
      <c r="T65" s="145">
        <f t="shared" si="3"/>
        <v>36.480000000000004</v>
      </c>
      <c r="U65" s="145">
        <f t="shared" si="4"/>
        <v>43.78</v>
      </c>
    </row>
    <row r="66" spans="1:21" ht="21" customHeight="1">
      <c r="A66" s="51">
        <v>64</v>
      </c>
      <c r="B66" s="51" t="s">
        <v>253</v>
      </c>
      <c r="C66" s="87" t="s">
        <v>33</v>
      </c>
      <c r="D66" s="88" t="s">
        <v>254</v>
      </c>
      <c r="E66" s="86" t="s">
        <v>255</v>
      </c>
      <c r="F66" s="51" t="s">
        <v>758</v>
      </c>
      <c r="G66" s="51" t="s">
        <v>23</v>
      </c>
      <c r="H66" s="133">
        <v>58</v>
      </c>
      <c r="I66" s="133">
        <v>32</v>
      </c>
      <c r="J66" s="133">
        <v>28</v>
      </c>
      <c r="K66" s="133">
        <v>30</v>
      </c>
      <c r="L66" s="135">
        <f t="shared" si="0"/>
        <v>148</v>
      </c>
      <c r="M66" s="139">
        <v>36</v>
      </c>
      <c r="N66" s="52">
        <v>10</v>
      </c>
      <c r="O66" s="52">
        <v>23</v>
      </c>
      <c r="P66" s="52">
        <v>22</v>
      </c>
      <c r="Q66" s="52">
        <v>22</v>
      </c>
      <c r="R66" s="144">
        <f t="shared" si="1"/>
        <v>113</v>
      </c>
      <c r="S66" s="145">
        <f t="shared" si="2"/>
        <v>7.4</v>
      </c>
      <c r="T66" s="145">
        <f t="shared" si="3"/>
        <v>36.160000000000004</v>
      </c>
      <c r="U66" s="145">
        <f t="shared" si="4"/>
        <v>43.56</v>
      </c>
    </row>
    <row r="67" spans="1:21" ht="21" customHeight="1">
      <c r="A67" s="106">
        <v>65</v>
      </c>
      <c r="B67" s="51" t="s">
        <v>464</v>
      </c>
      <c r="C67" s="87" t="s">
        <v>33</v>
      </c>
      <c r="D67" s="88" t="s">
        <v>465</v>
      </c>
      <c r="E67" s="86" t="s">
        <v>466</v>
      </c>
      <c r="F67" s="51" t="s">
        <v>758</v>
      </c>
      <c r="G67" s="51" t="s">
        <v>23</v>
      </c>
      <c r="H67" s="133">
        <v>56</v>
      </c>
      <c r="I67" s="133">
        <v>40</v>
      </c>
      <c r="J67" s="133">
        <v>38</v>
      </c>
      <c r="K67" s="133">
        <v>32</v>
      </c>
      <c r="L67" s="135">
        <f t="shared" ref="L67:L130" si="5">SUM(H67:K67)</f>
        <v>166</v>
      </c>
      <c r="M67" s="139">
        <v>36</v>
      </c>
      <c r="N67" s="52">
        <v>8</v>
      </c>
      <c r="O67" s="52">
        <v>19</v>
      </c>
      <c r="P67" s="52">
        <v>27</v>
      </c>
      <c r="Q67" s="52">
        <v>20</v>
      </c>
      <c r="R67" s="144">
        <f t="shared" ref="R67:R130" si="6">SUM(M67:Q67)</f>
        <v>110</v>
      </c>
      <c r="S67" s="145">
        <f t="shared" ref="S67:S130" si="7">(L67/400)*20</f>
        <v>8.2999999999999989</v>
      </c>
      <c r="T67" s="145">
        <f t="shared" ref="T67:T130" si="8">(R67/250)*80</f>
        <v>35.200000000000003</v>
      </c>
      <c r="U67" s="145">
        <f t="shared" ref="U67:U130" si="9">S67+T67</f>
        <v>43.5</v>
      </c>
    </row>
    <row r="68" spans="1:21" ht="21" customHeight="1">
      <c r="A68" s="51">
        <v>66</v>
      </c>
      <c r="B68" s="94" t="s">
        <v>133</v>
      </c>
      <c r="C68" s="97" t="s">
        <v>27</v>
      </c>
      <c r="D68" s="100" t="s">
        <v>31</v>
      </c>
      <c r="E68" s="103" t="s">
        <v>32</v>
      </c>
      <c r="F68" s="106" t="s">
        <v>22</v>
      </c>
      <c r="G68" s="106" t="s">
        <v>23</v>
      </c>
      <c r="H68" s="146">
        <v>41</v>
      </c>
      <c r="I68" s="146">
        <v>16</v>
      </c>
      <c r="J68" s="146">
        <v>30</v>
      </c>
      <c r="K68" s="146">
        <v>32</v>
      </c>
      <c r="L68" s="135">
        <f t="shared" si="5"/>
        <v>119</v>
      </c>
      <c r="M68" s="137">
        <v>34</v>
      </c>
      <c r="N68" s="138">
        <v>14</v>
      </c>
      <c r="O68" s="138">
        <v>16</v>
      </c>
      <c r="P68" s="138">
        <v>29</v>
      </c>
      <c r="Q68" s="138">
        <v>24</v>
      </c>
      <c r="R68" s="144">
        <f t="shared" si="6"/>
        <v>117</v>
      </c>
      <c r="S68" s="145">
        <f t="shared" si="7"/>
        <v>5.9499999999999993</v>
      </c>
      <c r="T68" s="145">
        <f t="shared" si="8"/>
        <v>37.440000000000005</v>
      </c>
      <c r="U68" s="145">
        <f t="shared" si="9"/>
        <v>43.39</v>
      </c>
    </row>
    <row r="69" spans="1:21" ht="21" customHeight="1">
      <c r="A69" s="106">
        <v>67</v>
      </c>
      <c r="B69" s="94" t="s">
        <v>148</v>
      </c>
      <c r="C69" s="97" t="s">
        <v>19</v>
      </c>
      <c r="D69" s="100" t="s">
        <v>69</v>
      </c>
      <c r="E69" s="103" t="s">
        <v>70</v>
      </c>
      <c r="F69" s="106" t="s">
        <v>22</v>
      </c>
      <c r="G69" s="106" t="s">
        <v>65</v>
      </c>
      <c r="H69" s="134">
        <v>54</v>
      </c>
      <c r="I69" s="134">
        <v>32</v>
      </c>
      <c r="J69" s="134">
        <v>34</v>
      </c>
      <c r="K69" s="134">
        <v>42</v>
      </c>
      <c r="L69" s="135">
        <f t="shared" si="5"/>
        <v>162</v>
      </c>
      <c r="M69" s="137">
        <v>35</v>
      </c>
      <c r="N69" s="138">
        <v>8</v>
      </c>
      <c r="O69" s="138">
        <v>19</v>
      </c>
      <c r="P69" s="138">
        <v>29</v>
      </c>
      <c r="Q69" s="138">
        <v>19</v>
      </c>
      <c r="R69" s="144">
        <f t="shared" si="6"/>
        <v>110</v>
      </c>
      <c r="S69" s="145">
        <f t="shared" si="7"/>
        <v>8.1000000000000014</v>
      </c>
      <c r="T69" s="145">
        <f t="shared" si="8"/>
        <v>35.200000000000003</v>
      </c>
      <c r="U69" s="145">
        <f t="shared" si="9"/>
        <v>43.300000000000004</v>
      </c>
    </row>
    <row r="70" spans="1:21" ht="21" customHeight="1">
      <c r="A70" s="51">
        <v>68</v>
      </c>
      <c r="B70" s="51" t="s">
        <v>529</v>
      </c>
      <c r="C70" s="87" t="s">
        <v>33</v>
      </c>
      <c r="D70" s="88" t="s">
        <v>530</v>
      </c>
      <c r="E70" s="86" t="s">
        <v>531</v>
      </c>
      <c r="F70" s="51" t="s">
        <v>758</v>
      </c>
      <c r="G70" s="51" t="s">
        <v>23</v>
      </c>
      <c r="H70" s="133">
        <v>56</v>
      </c>
      <c r="I70" s="133">
        <v>24</v>
      </c>
      <c r="J70" s="133">
        <v>22</v>
      </c>
      <c r="K70" s="133">
        <v>40</v>
      </c>
      <c r="L70" s="135">
        <f t="shared" si="5"/>
        <v>142</v>
      </c>
      <c r="M70" s="139">
        <v>33</v>
      </c>
      <c r="N70" s="52">
        <v>12</v>
      </c>
      <c r="O70" s="52">
        <v>15</v>
      </c>
      <c r="P70" s="52">
        <v>33</v>
      </c>
      <c r="Q70" s="52">
        <v>20</v>
      </c>
      <c r="R70" s="144">
        <f t="shared" si="6"/>
        <v>113</v>
      </c>
      <c r="S70" s="145">
        <f t="shared" si="7"/>
        <v>7.1</v>
      </c>
      <c r="T70" s="145">
        <f t="shared" si="8"/>
        <v>36.160000000000004</v>
      </c>
      <c r="U70" s="145">
        <f t="shared" si="9"/>
        <v>43.260000000000005</v>
      </c>
    </row>
    <row r="71" spans="1:21" ht="21" customHeight="1">
      <c r="A71" s="106">
        <v>69</v>
      </c>
      <c r="B71" s="51" t="s">
        <v>731</v>
      </c>
      <c r="C71" s="87" t="s">
        <v>27</v>
      </c>
      <c r="D71" s="88" t="s">
        <v>732</v>
      </c>
      <c r="E71" s="86" t="s">
        <v>733</v>
      </c>
      <c r="F71" s="51" t="s">
        <v>758</v>
      </c>
      <c r="G71" s="51" t="s">
        <v>23</v>
      </c>
      <c r="H71" s="133">
        <v>46</v>
      </c>
      <c r="I71" s="133">
        <v>44</v>
      </c>
      <c r="J71" s="133">
        <v>36</v>
      </c>
      <c r="K71" s="133">
        <v>28</v>
      </c>
      <c r="L71" s="135">
        <f t="shared" si="5"/>
        <v>154</v>
      </c>
      <c r="M71" s="139">
        <v>32</v>
      </c>
      <c r="N71" s="52">
        <v>14</v>
      </c>
      <c r="O71" s="52">
        <v>23</v>
      </c>
      <c r="P71" s="52">
        <v>25</v>
      </c>
      <c r="Q71" s="52">
        <v>17</v>
      </c>
      <c r="R71" s="144">
        <f t="shared" si="6"/>
        <v>111</v>
      </c>
      <c r="S71" s="145">
        <f t="shared" si="7"/>
        <v>7.7</v>
      </c>
      <c r="T71" s="145">
        <f t="shared" si="8"/>
        <v>35.520000000000003</v>
      </c>
      <c r="U71" s="145">
        <f t="shared" si="9"/>
        <v>43.220000000000006</v>
      </c>
    </row>
    <row r="72" spans="1:21" ht="21" customHeight="1">
      <c r="A72" s="51">
        <v>70</v>
      </c>
      <c r="B72" s="51" t="s">
        <v>245</v>
      </c>
      <c r="C72" s="87" t="s">
        <v>27</v>
      </c>
      <c r="D72" s="88" t="s">
        <v>246</v>
      </c>
      <c r="E72" s="86" t="s">
        <v>247</v>
      </c>
      <c r="F72" s="51" t="s">
        <v>758</v>
      </c>
      <c r="G72" s="51" t="s">
        <v>23</v>
      </c>
      <c r="H72" s="133">
        <v>62</v>
      </c>
      <c r="I72" s="133">
        <v>16</v>
      </c>
      <c r="J72" s="133">
        <v>22</v>
      </c>
      <c r="K72" s="133">
        <v>28</v>
      </c>
      <c r="L72" s="135">
        <f t="shared" si="5"/>
        <v>128</v>
      </c>
      <c r="M72" s="139">
        <v>38</v>
      </c>
      <c r="N72" s="52">
        <v>18</v>
      </c>
      <c r="O72" s="52">
        <v>17</v>
      </c>
      <c r="P72" s="52">
        <v>21</v>
      </c>
      <c r="Q72" s="52">
        <v>21</v>
      </c>
      <c r="R72" s="144">
        <f t="shared" si="6"/>
        <v>115</v>
      </c>
      <c r="S72" s="145">
        <f t="shared" si="7"/>
        <v>6.4</v>
      </c>
      <c r="T72" s="145">
        <f t="shared" si="8"/>
        <v>36.800000000000004</v>
      </c>
      <c r="U72" s="145">
        <f t="shared" si="9"/>
        <v>43.2</v>
      </c>
    </row>
    <row r="73" spans="1:21" ht="21" customHeight="1">
      <c r="A73" s="106">
        <v>71</v>
      </c>
      <c r="B73" s="51" t="s">
        <v>386</v>
      </c>
      <c r="C73" s="87" t="s">
        <v>33</v>
      </c>
      <c r="D73" s="88" t="s">
        <v>387</v>
      </c>
      <c r="E73" s="86" t="s">
        <v>388</v>
      </c>
      <c r="F73" s="51" t="s">
        <v>758</v>
      </c>
      <c r="G73" s="51" t="s">
        <v>23</v>
      </c>
      <c r="H73" s="133">
        <v>43</v>
      </c>
      <c r="I73" s="133">
        <v>28</v>
      </c>
      <c r="J73" s="133">
        <v>16</v>
      </c>
      <c r="K73" s="133">
        <v>28</v>
      </c>
      <c r="L73" s="135">
        <f t="shared" si="5"/>
        <v>115</v>
      </c>
      <c r="M73" s="139">
        <v>37</v>
      </c>
      <c r="N73" s="52">
        <v>18</v>
      </c>
      <c r="O73" s="52">
        <v>12</v>
      </c>
      <c r="P73" s="52">
        <v>24</v>
      </c>
      <c r="Q73" s="52">
        <v>26</v>
      </c>
      <c r="R73" s="144">
        <f t="shared" si="6"/>
        <v>117</v>
      </c>
      <c r="S73" s="145">
        <f t="shared" si="7"/>
        <v>5.75</v>
      </c>
      <c r="T73" s="145">
        <f t="shared" si="8"/>
        <v>37.440000000000005</v>
      </c>
      <c r="U73" s="145">
        <f t="shared" si="9"/>
        <v>43.190000000000005</v>
      </c>
    </row>
    <row r="74" spans="1:21" ht="21" customHeight="1">
      <c r="A74" s="51">
        <v>72</v>
      </c>
      <c r="B74" s="51" t="s">
        <v>556</v>
      </c>
      <c r="C74" s="87" t="s">
        <v>33</v>
      </c>
      <c r="D74" s="88" t="s">
        <v>557</v>
      </c>
      <c r="E74" s="86" t="s">
        <v>558</v>
      </c>
      <c r="F74" s="51" t="s">
        <v>758</v>
      </c>
      <c r="G74" s="51" t="s">
        <v>23</v>
      </c>
      <c r="H74" s="133">
        <v>54</v>
      </c>
      <c r="I74" s="133">
        <v>16</v>
      </c>
      <c r="J74" s="133">
        <v>32</v>
      </c>
      <c r="K74" s="133">
        <v>30</v>
      </c>
      <c r="L74" s="135">
        <f t="shared" si="5"/>
        <v>132</v>
      </c>
      <c r="M74" s="139">
        <v>34</v>
      </c>
      <c r="N74" s="52">
        <v>10</v>
      </c>
      <c r="O74" s="52">
        <v>24</v>
      </c>
      <c r="P74" s="52">
        <v>27</v>
      </c>
      <c r="Q74" s="52">
        <v>19</v>
      </c>
      <c r="R74" s="144">
        <f t="shared" si="6"/>
        <v>114</v>
      </c>
      <c r="S74" s="145">
        <f t="shared" si="7"/>
        <v>6.6000000000000005</v>
      </c>
      <c r="T74" s="145">
        <f t="shared" si="8"/>
        <v>36.480000000000004</v>
      </c>
      <c r="U74" s="145">
        <f t="shared" si="9"/>
        <v>43.080000000000005</v>
      </c>
    </row>
    <row r="75" spans="1:21" ht="21" customHeight="1">
      <c r="A75" s="106">
        <v>73</v>
      </c>
      <c r="B75" s="51" t="s">
        <v>540</v>
      </c>
      <c r="C75" s="87" t="s">
        <v>27</v>
      </c>
      <c r="D75" s="88" t="s">
        <v>541</v>
      </c>
      <c r="E75" s="86" t="s">
        <v>542</v>
      </c>
      <c r="F75" s="51" t="s">
        <v>758</v>
      </c>
      <c r="G75" s="51" t="s">
        <v>23</v>
      </c>
      <c r="H75" s="133">
        <v>53</v>
      </c>
      <c r="I75" s="133">
        <v>40</v>
      </c>
      <c r="J75" s="133">
        <v>30</v>
      </c>
      <c r="K75" s="133">
        <v>34</v>
      </c>
      <c r="L75" s="135">
        <f t="shared" si="5"/>
        <v>157</v>
      </c>
      <c r="M75" s="139">
        <v>37</v>
      </c>
      <c r="N75" s="52">
        <v>10</v>
      </c>
      <c r="O75" s="52">
        <v>19</v>
      </c>
      <c r="P75" s="52">
        <v>25</v>
      </c>
      <c r="Q75" s="52">
        <v>18</v>
      </c>
      <c r="R75" s="144">
        <f t="shared" si="6"/>
        <v>109</v>
      </c>
      <c r="S75" s="145">
        <f t="shared" si="7"/>
        <v>7.8500000000000005</v>
      </c>
      <c r="T75" s="145">
        <f t="shared" si="8"/>
        <v>34.880000000000003</v>
      </c>
      <c r="U75" s="145">
        <f t="shared" si="9"/>
        <v>42.730000000000004</v>
      </c>
    </row>
    <row r="76" spans="1:21" ht="21" customHeight="1">
      <c r="A76" s="51">
        <v>74</v>
      </c>
      <c r="B76" s="51" t="s">
        <v>426</v>
      </c>
      <c r="C76" s="87" t="s">
        <v>33</v>
      </c>
      <c r="D76" s="88" t="s">
        <v>90</v>
      </c>
      <c r="E76" s="86" t="s">
        <v>427</v>
      </c>
      <c r="F76" s="51" t="s">
        <v>758</v>
      </c>
      <c r="G76" s="51" t="s">
        <v>23</v>
      </c>
      <c r="H76" s="133">
        <v>48</v>
      </c>
      <c r="I76" s="133">
        <v>16</v>
      </c>
      <c r="J76" s="133">
        <v>42</v>
      </c>
      <c r="K76" s="133">
        <v>18</v>
      </c>
      <c r="L76" s="135">
        <f t="shared" si="5"/>
        <v>124</v>
      </c>
      <c r="M76" s="139">
        <v>33</v>
      </c>
      <c r="N76" s="52">
        <v>16</v>
      </c>
      <c r="O76" s="52">
        <v>17</v>
      </c>
      <c r="P76" s="52">
        <v>25</v>
      </c>
      <c r="Q76" s="52">
        <v>23</v>
      </c>
      <c r="R76" s="144">
        <f t="shared" si="6"/>
        <v>114</v>
      </c>
      <c r="S76" s="145">
        <f t="shared" si="7"/>
        <v>6.2</v>
      </c>
      <c r="T76" s="145">
        <f t="shared" si="8"/>
        <v>36.480000000000004</v>
      </c>
      <c r="U76" s="145">
        <f t="shared" si="9"/>
        <v>42.680000000000007</v>
      </c>
    </row>
    <row r="77" spans="1:21" ht="21" customHeight="1">
      <c r="A77" s="106">
        <v>75</v>
      </c>
      <c r="B77" s="94" t="s">
        <v>156</v>
      </c>
      <c r="C77" s="97" t="s">
        <v>24</v>
      </c>
      <c r="D77" s="100" t="s">
        <v>85</v>
      </c>
      <c r="E77" s="103" t="s">
        <v>86</v>
      </c>
      <c r="F77" s="106" t="s">
        <v>22</v>
      </c>
      <c r="G77" s="107" t="s">
        <v>23</v>
      </c>
      <c r="H77" s="146">
        <v>40</v>
      </c>
      <c r="I77" s="146">
        <v>24</v>
      </c>
      <c r="J77" s="146">
        <v>36</v>
      </c>
      <c r="K77" s="146">
        <v>28</v>
      </c>
      <c r="L77" s="135">
        <f t="shared" si="5"/>
        <v>128</v>
      </c>
      <c r="M77" s="137">
        <v>30</v>
      </c>
      <c r="N77" s="138">
        <v>18</v>
      </c>
      <c r="O77" s="138">
        <v>21</v>
      </c>
      <c r="P77" s="138">
        <v>25</v>
      </c>
      <c r="Q77" s="138">
        <v>19</v>
      </c>
      <c r="R77" s="144">
        <f t="shared" si="6"/>
        <v>113</v>
      </c>
      <c r="S77" s="145">
        <f t="shared" si="7"/>
        <v>6.4</v>
      </c>
      <c r="T77" s="145">
        <f t="shared" si="8"/>
        <v>36.160000000000004</v>
      </c>
      <c r="U77" s="145">
        <f t="shared" si="9"/>
        <v>42.56</v>
      </c>
    </row>
    <row r="78" spans="1:21" ht="21" customHeight="1">
      <c r="A78" s="51">
        <v>76</v>
      </c>
      <c r="B78" s="51" t="s">
        <v>707</v>
      </c>
      <c r="C78" s="87" t="s">
        <v>33</v>
      </c>
      <c r="D78" s="88" t="s">
        <v>708</v>
      </c>
      <c r="E78" s="86" t="s">
        <v>709</v>
      </c>
      <c r="F78" s="51" t="s">
        <v>758</v>
      </c>
      <c r="G78" s="51" t="s">
        <v>23</v>
      </c>
      <c r="H78" s="133">
        <v>55</v>
      </c>
      <c r="I78" s="133">
        <v>12</v>
      </c>
      <c r="J78" s="133">
        <v>42</v>
      </c>
      <c r="K78" s="133">
        <v>24</v>
      </c>
      <c r="L78" s="135">
        <f t="shared" si="5"/>
        <v>133</v>
      </c>
      <c r="M78" s="139">
        <v>39</v>
      </c>
      <c r="N78" s="52">
        <v>8</v>
      </c>
      <c r="O78" s="52">
        <v>23</v>
      </c>
      <c r="P78" s="52">
        <v>24</v>
      </c>
      <c r="Q78" s="52">
        <v>18</v>
      </c>
      <c r="R78" s="144">
        <f t="shared" si="6"/>
        <v>112</v>
      </c>
      <c r="S78" s="145">
        <f t="shared" si="7"/>
        <v>6.65</v>
      </c>
      <c r="T78" s="145">
        <f t="shared" si="8"/>
        <v>35.840000000000003</v>
      </c>
      <c r="U78" s="145">
        <f t="shared" si="9"/>
        <v>42.49</v>
      </c>
    </row>
    <row r="79" spans="1:21" ht="21" customHeight="1">
      <c r="A79" s="106">
        <v>77</v>
      </c>
      <c r="B79" s="51" t="s">
        <v>360</v>
      </c>
      <c r="C79" s="87" t="s">
        <v>33</v>
      </c>
      <c r="D79" s="88" t="s">
        <v>361</v>
      </c>
      <c r="E79" s="86" t="s">
        <v>362</v>
      </c>
      <c r="F79" s="51" t="s">
        <v>758</v>
      </c>
      <c r="G79" s="51" t="s">
        <v>23</v>
      </c>
      <c r="H79" s="133">
        <v>50</v>
      </c>
      <c r="I79" s="133">
        <v>36</v>
      </c>
      <c r="J79" s="133">
        <v>36</v>
      </c>
      <c r="K79" s="133">
        <v>16</v>
      </c>
      <c r="L79" s="135">
        <f t="shared" si="5"/>
        <v>138</v>
      </c>
      <c r="M79" s="139">
        <v>36</v>
      </c>
      <c r="N79" s="52">
        <v>6</v>
      </c>
      <c r="O79" s="52">
        <v>24</v>
      </c>
      <c r="P79" s="52">
        <v>23</v>
      </c>
      <c r="Q79" s="52">
        <v>22</v>
      </c>
      <c r="R79" s="144">
        <f t="shared" si="6"/>
        <v>111</v>
      </c>
      <c r="S79" s="145">
        <f t="shared" si="7"/>
        <v>6.8999999999999995</v>
      </c>
      <c r="T79" s="145">
        <f t="shared" si="8"/>
        <v>35.520000000000003</v>
      </c>
      <c r="U79" s="145">
        <f t="shared" si="9"/>
        <v>42.42</v>
      </c>
    </row>
    <row r="80" spans="1:21" ht="21" customHeight="1">
      <c r="A80" s="51">
        <v>78</v>
      </c>
      <c r="B80" s="51" t="s">
        <v>428</v>
      </c>
      <c r="C80" s="87" t="s">
        <v>33</v>
      </c>
      <c r="D80" s="88" t="s">
        <v>429</v>
      </c>
      <c r="E80" s="86" t="s">
        <v>430</v>
      </c>
      <c r="F80" s="51" t="s">
        <v>758</v>
      </c>
      <c r="G80" s="51" t="s">
        <v>23</v>
      </c>
      <c r="H80" s="133">
        <v>46</v>
      </c>
      <c r="I80" s="133">
        <v>20</v>
      </c>
      <c r="J80" s="133">
        <v>38</v>
      </c>
      <c r="K80" s="133">
        <v>32</v>
      </c>
      <c r="L80" s="135">
        <f t="shared" si="5"/>
        <v>136</v>
      </c>
      <c r="M80" s="139">
        <v>30</v>
      </c>
      <c r="N80" s="52">
        <v>12</v>
      </c>
      <c r="O80" s="52">
        <v>16</v>
      </c>
      <c r="P80" s="52">
        <v>31</v>
      </c>
      <c r="Q80" s="52">
        <v>22</v>
      </c>
      <c r="R80" s="144">
        <f t="shared" si="6"/>
        <v>111</v>
      </c>
      <c r="S80" s="145">
        <f t="shared" si="7"/>
        <v>6.8000000000000007</v>
      </c>
      <c r="T80" s="145">
        <f t="shared" si="8"/>
        <v>35.520000000000003</v>
      </c>
      <c r="U80" s="145">
        <f t="shared" si="9"/>
        <v>42.320000000000007</v>
      </c>
    </row>
    <row r="81" spans="1:21" ht="21" customHeight="1">
      <c r="A81" s="106">
        <v>79</v>
      </c>
      <c r="B81" s="51" t="s">
        <v>664</v>
      </c>
      <c r="C81" s="87" t="s">
        <v>27</v>
      </c>
      <c r="D81" s="88" t="s">
        <v>665</v>
      </c>
      <c r="E81" s="86" t="s">
        <v>666</v>
      </c>
      <c r="F81" s="51" t="s">
        <v>758</v>
      </c>
      <c r="G81" s="51" t="s">
        <v>23</v>
      </c>
      <c r="H81" s="133">
        <v>62</v>
      </c>
      <c r="I81" s="133">
        <v>40</v>
      </c>
      <c r="J81" s="133">
        <v>38</v>
      </c>
      <c r="K81" s="133">
        <v>34</v>
      </c>
      <c r="L81" s="135">
        <f t="shared" si="5"/>
        <v>174</v>
      </c>
      <c r="M81" s="139">
        <v>35</v>
      </c>
      <c r="N81" s="52">
        <v>10</v>
      </c>
      <c r="O81" s="52">
        <v>19</v>
      </c>
      <c r="P81" s="52">
        <v>21</v>
      </c>
      <c r="Q81" s="52">
        <v>20</v>
      </c>
      <c r="R81" s="144">
        <f t="shared" si="6"/>
        <v>105</v>
      </c>
      <c r="S81" s="145">
        <f t="shared" si="7"/>
        <v>8.6999999999999993</v>
      </c>
      <c r="T81" s="145">
        <f t="shared" si="8"/>
        <v>33.6</v>
      </c>
      <c r="U81" s="145">
        <f t="shared" si="9"/>
        <v>42.3</v>
      </c>
    </row>
    <row r="82" spans="1:21" ht="21" customHeight="1">
      <c r="A82" s="51">
        <v>80</v>
      </c>
      <c r="B82" s="51" t="s">
        <v>345</v>
      </c>
      <c r="C82" s="87" t="s">
        <v>33</v>
      </c>
      <c r="D82" s="88" t="s">
        <v>346</v>
      </c>
      <c r="E82" s="86" t="s">
        <v>347</v>
      </c>
      <c r="F82" s="51" t="s">
        <v>758</v>
      </c>
      <c r="G82" s="51" t="s">
        <v>23</v>
      </c>
      <c r="H82" s="133">
        <v>56</v>
      </c>
      <c r="I82" s="133">
        <v>24</v>
      </c>
      <c r="J82" s="133">
        <v>40</v>
      </c>
      <c r="K82" s="133">
        <v>20</v>
      </c>
      <c r="L82" s="135">
        <f t="shared" si="5"/>
        <v>140</v>
      </c>
      <c r="M82" s="139">
        <v>34</v>
      </c>
      <c r="N82" s="52">
        <v>4</v>
      </c>
      <c r="O82" s="52">
        <v>24</v>
      </c>
      <c r="P82" s="52">
        <v>28</v>
      </c>
      <c r="Q82" s="52">
        <v>20</v>
      </c>
      <c r="R82" s="144">
        <f t="shared" si="6"/>
        <v>110</v>
      </c>
      <c r="S82" s="145">
        <f t="shared" si="7"/>
        <v>7</v>
      </c>
      <c r="T82" s="145">
        <f t="shared" si="8"/>
        <v>35.200000000000003</v>
      </c>
      <c r="U82" s="145">
        <f t="shared" si="9"/>
        <v>42.2</v>
      </c>
    </row>
    <row r="83" spans="1:21" ht="21" customHeight="1">
      <c r="A83" s="106">
        <v>81</v>
      </c>
      <c r="B83" s="51" t="s">
        <v>735</v>
      </c>
      <c r="C83" s="87" t="s">
        <v>33</v>
      </c>
      <c r="D83" s="88" t="s">
        <v>736</v>
      </c>
      <c r="E83" s="86" t="s">
        <v>737</v>
      </c>
      <c r="F83" s="51" t="s">
        <v>758</v>
      </c>
      <c r="G83" s="51" t="s">
        <v>23</v>
      </c>
      <c r="H83" s="133">
        <v>58</v>
      </c>
      <c r="I83" s="133">
        <v>16</v>
      </c>
      <c r="J83" s="133">
        <v>36</v>
      </c>
      <c r="K83" s="133">
        <v>36</v>
      </c>
      <c r="L83" s="135">
        <f t="shared" si="5"/>
        <v>146</v>
      </c>
      <c r="M83" s="139">
        <v>28</v>
      </c>
      <c r="N83" s="52">
        <v>22</v>
      </c>
      <c r="O83" s="52">
        <v>16</v>
      </c>
      <c r="P83" s="52">
        <v>25</v>
      </c>
      <c r="Q83" s="52">
        <v>18</v>
      </c>
      <c r="R83" s="144">
        <f t="shared" si="6"/>
        <v>109</v>
      </c>
      <c r="S83" s="145">
        <f t="shared" si="7"/>
        <v>7.3</v>
      </c>
      <c r="T83" s="145">
        <f t="shared" si="8"/>
        <v>34.880000000000003</v>
      </c>
      <c r="U83" s="145">
        <f t="shared" si="9"/>
        <v>42.18</v>
      </c>
    </row>
    <row r="84" spans="1:21" ht="21" customHeight="1">
      <c r="A84" s="51">
        <v>82</v>
      </c>
      <c r="B84" s="51" t="s">
        <v>436</v>
      </c>
      <c r="C84" s="87" t="s">
        <v>27</v>
      </c>
      <c r="D84" s="88" t="s">
        <v>437</v>
      </c>
      <c r="E84" s="86" t="s">
        <v>438</v>
      </c>
      <c r="F84" s="51" t="s">
        <v>758</v>
      </c>
      <c r="G84" s="51" t="s">
        <v>23</v>
      </c>
      <c r="H84" s="133">
        <v>56</v>
      </c>
      <c r="I84" s="133">
        <v>32</v>
      </c>
      <c r="J84" s="133">
        <v>50</v>
      </c>
      <c r="K84" s="133">
        <v>40</v>
      </c>
      <c r="L84" s="135">
        <f t="shared" si="5"/>
        <v>178</v>
      </c>
      <c r="M84" s="139">
        <v>31</v>
      </c>
      <c r="N84" s="52">
        <v>8</v>
      </c>
      <c r="O84" s="52">
        <v>23</v>
      </c>
      <c r="P84" s="52">
        <v>23</v>
      </c>
      <c r="Q84" s="52">
        <v>19</v>
      </c>
      <c r="R84" s="144">
        <f t="shared" si="6"/>
        <v>104</v>
      </c>
      <c r="S84" s="145">
        <f t="shared" si="7"/>
        <v>8.9</v>
      </c>
      <c r="T84" s="145">
        <f t="shared" si="8"/>
        <v>33.28</v>
      </c>
      <c r="U84" s="145">
        <f t="shared" si="9"/>
        <v>42.18</v>
      </c>
    </row>
    <row r="85" spans="1:21" ht="21" customHeight="1">
      <c r="A85" s="106">
        <v>83</v>
      </c>
      <c r="B85" s="51" t="s">
        <v>272</v>
      </c>
      <c r="C85" s="87" t="s">
        <v>33</v>
      </c>
      <c r="D85" s="88" t="s">
        <v>273</v>
      </c>
      <c r="E85" s="86" t="s">
        <v>274</v>
      </c>
      <c r="F85" s="51" t="s">
        <v>758</v>
      </c>
      <c r="G85" s="51" t="s">
        <v>23</v>
      </c>
      <c r="H85" s="133">
        <v>58</v>
      </c>
      <c r="I85" s="133">
        <v>20</v>
      </c>
      <c r="J85" s="133">
        <v>48</v>
      </c>
      <c r="K85" s="133">
        <v>32</v>
      </c>
      <c r="L85" s="135">
        <f t="shared" si="5"/>
        <v>158</v>
      </c>
      <c r="M85" s="139">
        <v>34</v>
      </c>
      <c r="N85" s="52">
        <v>16</v>
      </c>
      <c r="O85" s="52">
        <v>20</v>
      </c>
      <c r="P85" s="52">
        <v>20</v>
      </c>
      <c r="Q85" s="52">
        <v>17</v>
      </c>
      <c r="R85" s="144">
        <f t="shared" si="6"/>
        <v>107</v>
      </c>
      <c r="S85" s="145">
        <f t="shared" si="7"/>
        <v>7.9</v>
      </c>
      <c r="T85" s="145">
        <f t="shared" si="8"/>
        <v>34.24</v>
      </c>
      <c r="U85" s="145">
        <f t="shared" si="9"/>
        <v>42.14</v>
      </c>
    </row>
    <row r="86" spans="1:21" ht="21" customHeight="1">
      <c r="A86" s="51">
        <v>84</v>
      </c>
      <c r="B86" s="51" t="s">
        <v>467</v>
      </c>
      <c r="C86" s="87" t="s">
        <v>33</v>
      </c>
      <c r="D86" s="88" t="s">
        <v>468</v>
      </c>
      <c r="E86" s="86" t="s">
        <v>469</v>
      </c>
      <c r="F86" s="51" t="s">
        <v>758</v>
      </c>
      <c r="G86" s="51" t="s">
        <v>23</v>
      </c>
      <c r="H86" s="133">
        <v>56</v>
      </c>
      <c r="I86" s="133">
        <v>12</v>
      </c>
      <c r="J86" s="133">
        <v>46</v>
      </c>
      <c r="K86" s="133">
        <v>24</v>
      </c>
      <c r="L86" s="135">
        <f t="shared" si="5"/>
        <v>138</v>
      </c>
      <c r="M86" s="139">
        <v>33</v>
      </c>
      <c r="N86" s="52">
        <v>12</v>
      </c>
      <c r="O86" s="52">
        <v>17</v>
      </c>
      <c r="P86" s="52">
        <v>27</v>
      </c>
      <c r="Q86" s="52">
        <v>21</v>
      </c>
      <c r="R86" s="144">
        <f t="shared" si="6"/>
        <v>110</v>
      </c>
      <c r="S86" s="145">
        <f t="shared" si="7"/>
        <v>6.8999999999999995</v>
      </c>
      <c r="T86" s="145">
        <f t="shared" si="8"/>
        <v>35.200000000000003</v>
      </c>
      <c r="U86" s="145">
        <f t="shared" si="9"/>
        <v>42.1</v>
      </c>
    </row>
    <row r="87" spans="1:21" ht="21" customHeight="1">
      <c r="A87" s="106">
        <v>85</v>
      </c>
      <c r="B87" s="51" t="s">
        <v>693</v>
      </c>
      <c r="C87" s="87" t="s">
        <v>27</v>
      </c>
      <c r="D87" s="88" t="s">
        <v>694</v>
      </c>
      <c r="E87" s="86" t="s">
        <v>695</v>
      </c>
      <c r="F87" s="51" t="s">
        <v>758</v>
      </c>
      <c r="G87" s="51" t="s">
        <v>23</v>
      </c>
      <c r="H87" s="133">
        <v>76</v>
      </c>
      <c r="I87" s="133">
        <v>52</v>
      </c>
      <c r="J87" s="133">
        <v>36</v>
      </c>
      <c r="K87" s="133">
        <v>24</v>
      </c>
      <c r="L87" s="135">
        <f t="shared" si="5"/>
        <v>188</v>
      </c>
      <c r="M87" s="139">
        <v>31</v>
      </c>
      <c r="N87" s="52">
        <v>12</v>
      </c>
      <c r="O87" s="52">
        <v>19</v>
      </c>
      <c r="P87" s="52">
        <v>23</v>
      </c>
      <c r="Q87" s="52">
        <v>17</v>
      </c>
      <c r="R87" s="144">
        <f t="shared" si="6"/>
        <v>102</v>
      </c>
      <c r="S87" s="145">
        <f t="shared" si="7"/>
        <v>9.3999999999999986</v>
      </c>
      <c r="T87" s="145">
        <f t="shared" si="8"/>
        <v>32.64</v>
      </c>
      <c r="U87" s="145">
        <f t="shared" si="9"/>
        <v>42.04</v>
      </c>
    </row>
    <row r="88" spans="1:21" ht="21" customHeight="1">
      <c r="A88" s="51">
        <v>86</v>
      </c>
      <c r="B88" s="51" t="s">
        <v>625</v>
      </c>
      <c r="C88" s="87" t="s">
        <v>33</v>
      </c>
      <c r="D88" s="88" t="s">
        <v>626</v>
      </c>
      <c r="E88" s="86" t="s">
        <v>627</v>
      </c>
      <c r="F88" s="51" t="s">
        <v>758</v>
      </c>
      <c r="G88" s="51" t="s">
        <v>23</v>
      </c>
      <c r="H88" s="133">
        <v>47</v>
      </c>
      <c r="I88" s="133">
        <v>12</v>
      </c>
      <c r="J88" s="133">
        <v>20</v>
      </c>
      <c r="K88" s="133">
        <v>38</v>
      </c>
      <c r="L88" s="135">
        <f t="shared" si="5"/>
        <v>117</v>
      </c>
      <c r="M88" s="139">
        <v>32</v>
      </c>
      <c r="N88" s="52">
        <v>10</v>
      </c>
      <c r="O88" s="52">
        <v>18</v>
      </c>
      <c r="P88" s="52">
        <v>31</v>
      </c>
      <c r="Q88" s="52">
        <v>22</v>
      </c>
      <c r="R88" s="144">
        <f t="shared" si="6"/>
        <v>113</v>
      </c>
      <c r="S88" s="145">
        <f t="shared" si="7"/>
        <v>5.85</v>
      </c>
      <c r="T88" s="145">
        <f t="shared" si="8"/>
        <v>36.160000000000004</v>
      </c>
      <c r="U88" s="145">
        <f t="shared" si="9"/>
        <v>42.010000000000005</v>
      </c>
    </row>
    <row r="89" spans="1:21" ht="21" customHeight="1">
      <c r="A89" s="106">
        <v>87</v>
      </c>
      <c r="B89" s="51" t="s">
        <v>674</v>
      </c>
      <c r="C89" s="87" t="s">
        <v>33</v>
      </c>
      <c r="D89" s="88" t="s">
        <v>675</v>
      </c>
      <c r="E89" s="86" t="s">
        <v>676</v>
      </c>
      <c r="F89" s="51" t="s">
        <v>758</v>
      </c>
      <c r="G89" s="51" t="s">
        <v>23</v>
      </c>
      <c r="H89" s="133">
        <v>66</v>
      </c>
      <c r="I89" s="133">
        <v>32</v>
      </c>
      <c r="J89" s="133">
        <v>40</v>
      </c>
      <c r="K89" s="133">
        <v>30</v>
      </c>
      <c r="L89" s="135">
        <f t="shared" si="5"/>
        <v>168</v>
      </c>
      <c r="M89" s="139">
        <v>31</v>
      </c>
      <c r="N89" s="52">
        <v>18</v>
      </c>
      <c r="O89" s="52">
        <v>20</v>
      </c>
      <c r="P89" s="52">
        <v>20</v>
      </c>
      <c r="Q89" s="52">
        <v>16</v>
      </c>
      <c r="R89" s="144">
        <f t="shared" si="6"/>
        <v>105</v>
      </c>
      <c r="S89" s="145">
        <f t="shared" si="7"/>
        <v>8.4</v>
      </c>
      <c r="T89" s="145">
        <f t="shared" si="8"/>
        <v>33.6</v>
      </c>
      <c r="U89" s="145">
        <f t="shared" si="9"/>
        <v>42</v>
      </c>
    </row>
    <row r="90" spans="1:21" ht="21" customHeight="1">
      <c r="A90" s="51">
        <v>88</v>
      </c>
      <c r="B90" s="51" t="s">
        <v>241</v>
      </c>
      <c r="C90" s="87" t="s">
        <v>33</v>
      </c>
      <c r="D90" s="88" t="s">
        <v>242</v>
      </c>
      <c r="E90" s="86" t="s">
        <v>243</v>
      </c>
      <c r="F90" s="51" t="s">
        <v>758</v>
      </c>
      <c r="G90" s="51" t="s">
        <v>23</v>
      </c>
      <c r="H90" s="133">
        <v>56</v>
      </c>
      <c r="I90" s="133">
        <v>28</v>
      </c>
      <c r="J90" s="133">
        <v>36</v>
      </c>
      <c r="K90" s="133">
        <v>22</v>
      </c>
      <c r="L90" s="135">
        <f t="shared" si="5"/>
        <v>142</v>
      </c>
      <c r="M90" s="139">
        <v>38</v>
      </c>
      <c r="N90" s="52">
        <v>12</v>
      </c>
      <c r="O90" s="52">
        <v>20</v>
      </c>
      <c r="P90" s="52">
        <v>25</v>
      </c>
      <c r="Q90" s="52">
        <v>14</v>
      </c>
      <c r="R90" s="144">
        <f t="shared" si="6"/>
        <v>109</v>
      </c>
      <c r="S90" s="145">
        <f t="shared" si="7"/>
        <v>7.1</v>
      </c>
      <c r="T90" s="145">
        <f t="shared" si="8"/>
        <v>34.880000000000003</v>
      </c>
      <c r="U90" s="145">
        <f t="shared" si="9"/>
        <v>41.980000000000004</v>
      </c>
    </row>
    <row r="91" spans="1:21" ht="21" customHeight="1">
      <c r="A91" s="106">
        <v>89</v>
      </c>
      <c r="B91" s="51" t="s">
        <v>268</v>
      </c>
      <c r="C91" s="87" t="s">
        <v>33</v>
      </c>
      <c r="D91" s="88" t="s">
        <v>269</v>
      </c>
      <c r="E91" s="86" t="s">
        <v>270</v>
      </c>
      <c r="F91" s="51" t="s">
        <v>758</v>
      </c>
      <c r="G91" s="51" t="s">
        <v>23</v>
      </c>
      <c r="H91" s="133">
        <v>50</v>
      </c>
      <c r="I91" s="133">
        <v>24</v>
      </c>
      <c r="J91" s="133">
        <v>28</v>
      </c>
      <c r="K91" s="133">
        <v>26</v>
      </c>
      <c r="L91" s="135">
        <f t="shared" si="5"/>
        <v>128</v>
      </c>
      <c r="M91" s="139">
        <v>33</v>
      </c>
      <c r="N91" s="52">
        <v>10</v>
      </c>
      <c r="O91" s="52">
        <v>20</v>
      </c>
      <c r="P91" s="52">
        <v>35</v>
      </c>
      <c r="Q91" s="52">
        <v>13</v>
      </c>
      <c r="R91" s="144">
        <f t="shared" si="6"/>
        <v>111</v>
      </c>
      <c r="S91" s="145">
        <f t="shared" si="7"/>
        <v>6.4</v>
      </c>
      <c r="T91" s="145">
        <f t="shared" si="8"/>
        <v>35.520000000000003</v>
      </c>
      <c r="U91" s="145">
        <f t="shared" si="9"/>
        <v>41.92</v>
      </c>
    </row>
    <row r="92" spans="1:21" ht="21" customHeight="1">
      <c r="A92" s="51">
        <v>90</v>
      </c>
      <c r="B92" s="94" t="s">
        <v>139</v>
      </c>
      <c r="C92" s="97" t="s">
        <v>27</v>
      </c>
      <c r="D92" s="100" t="s">
        <v>46</v>
      </c>
      <c r="E92" s="103" t="s">
        <v>47</v>
      </c>
      <c r="F92" s="106" t="s">
        <v>22</v>
      </c>
      <c r="G92" s="106" t="s">
        <v>23</v>
      </c>
      <c r="H92" s="146">
        <v>50</v>
      </c>
      <c r="I92" s="146">
        <v>36</v>
      </c>
      <c r="J92" s="146">
        <v>36</v>
      </c>
      <c r="K92" s="146">
        <v>30</v>
      </c>
      <c r="L92" s="135">
        <f t="shared" si="5"/>
        <v>152</v>
      </c>
      <c r="M92" s="137">
        <v>31</v>
      </c>
      <c r="N92" s="138">
        <v>16</v>
      </c>
      <c r="O92" s="138">
        <v>19</v>
      </c>
      <c r="P92" s="138">
        <v>22</v>
      </c>
      <c r="Q92" s="138">
        <v>19</v>
      </c>
      <c r="R92" s="144">
        <f t="shared" si="6"/>
        <v>107</v>
      </c>
      <c r="S92" s="145">
        <f t="shared" si="7"/>
        <v>7.6</v>
      </c>
      <c r="T92" s="145">
        <f t="shared" si="8"/>
        <v>34.24</v>
      </c>
      <c r="U92" s="145">
        <f t="shared" si="9"/>
        <v>41.84</v>
      </c>
    </row>
    <row r="93" spans="1:21" ht="21" customHeight="1">
      <c r="A93" s="106">
        <v>91</v>
      </c>
      <c r="B93" s="51" t="s">
        <v>457</v>
      </c>
      <c r="C93" s="87" t="s">
        <v>33</v>
      </c>
      <c r="D93" s="88" t="s">
        <v>458</v>
      </c>
      <c r="E93" s="86" t="s">
        <v>459</v>
      </c>
      <c r="F93" s="51" t="s">
        <v>758</v>
      </c>
      <c r="G93" s="51" t="s">
        <v>23</v>
      </c>
      <c r="H93" s="133">
        <v>40</v>
      </c>
      <c r="I93" s="133">
        <v>20</v>
      </c>
      <c r="J93" s="133">
        <v>40</v>
      </c>
      <c r="K93" s="133">
        <v>22</v>
      </c>
      <c r="L93" s="135">
        <f t="shared" si="5"/>
        <v>122</v>
      </c>
      <c r="M93" s="139">
        <v>35</v>
      </c>
      <c r="N93" s="52">
        <v>4</v>
      </c>
      <c r="O93" s="52">
        <v>23</v>
      </c>
      <c r="P93" s="52">
        <v>27</v>
      </c>
      <c r="Q93" s="52">
        <v>22</v>
      </c>
      <c r="R93" s="144">
        <f t="shared" si="6"/>
        <v>111</v>
      </c>
      <c r="S93" s="145">
        <f t="shared" si="7"/>
        <v>6.1</v>
      </c>
      <c r="T93" s="145">
        <f t="shared" si="8"/>
        <v>35.520000000000003</v>
      </c>
      <c r="U93" s="145">
        <f t="shared" si="9"/>
        <v>41.620000000000005</v>
      </c>
    </row>
    <row r="94" spans="1:21" ht="21" customHeight="1">
      <c r="A94" s="51">
        <v>92</v>
      </c>
      <c r="B94" s="51" t="s">
        <v>599</v>
      </c>
      <c r="C94" s="87" t="s">
        <v>33</v>
      </c>
      <c r="D94" s="88" t="s">
        <v>600</v>
      </c>
      <c r="E94" s="86" t="s">
        <v>601</v>
      </c>
      <c r="F94" s="51" t="s">
        <v>758</v>
      </c>
      <c r="G94" s="51" t="s">
        <v>23</v>
      </c>
      <c r="H94" s="133">
        <v>39</v>
      </c>
      <c r="I94" s="133">
        <v>32</v>
      </c>
      <c r="J94" s="133">
        <v>32</v>
      </c>
      <c r="K94" s="133">
        <v>26</v>
      </c>
      <c r="L94" s="135">
        <f t="shared" si="5"/>
        <v>129</v>
      </c>
      <c r="M94" s="139">
        <v>36</v>
      </c>
      <c r="N94" s="52">
        <v>10</v>
      </c>
      <c r="O94" s="52">
        <v>22</v>
      </c>
      <c r="P94" s="52">
        <v>30</v>
      </c>
      <c r="Q94" s="52">
        <v>11</v>
      </c>
      <c r="R94" s="144">
        <f t="shared" si="6"/>
        <v>109</v>
      </c>
      <c r="S94" s="145">
        <f t="shared" si="7"/>
        <v>6.45</v>
      </c>
      <c r="T94" s="145">
        <f t="shared" si="8"/>
        <v>34.880000000000003</v>
      </c>
      <c r="U94" s="145">
        <f t="shared" si="9"/>
        <v>41.330000000000005</v>
      </c>
    </row>
    <row r="95" spans="1:21" ht="21" customHeight="1">
      <c r="A95" s="106">
        <v>93</v>
      </c>
      <c r="B95" s="51" t="s">
        <v>748</v>
      </c>
      <c r="C95" s="87" t="s">
        <v>27</v>
      </c>
      <c r="D95" s="88" t="s">
        <v>749</v>
      </c>
      <c r="E95" s="86" t="s">
        <v>750</v>
      </c>
      <c r="F95" s="51" t="s">
        <v>758</v>
      </c>
      <c r="G95" s="51" t="s">
        <v>23</v>
      </c>
      <c r="H95" s="133">
        <v>60</v>
      </c>
      <c r="I95" s="133">
        <v>44</v>
      </c>
      <c r="J95" s="133">
        <v>40</v>
      </c>
      <c r="K95" s="133">
        <v>42</v>
      </c>
      <c r="L95" s="135">
        <f t="shared" si="5"/>
        <v>186</v>
      </c>
      <c r="M95" s="139">
        <v>27</v>
      </c>
      <c r="N95" s="52">
        <v>4</v>
      </c>
      <c r="O95" s="52">
        <v>18</v>
      </c>
      <c r="P95" s="52">
        <v>24</v>
      </c>
      <c r="Q95" s="52">
        <v>27</v>
      </c>
      <c r="R95" s="144">
        <f t="shared" si="6"/>
        <v>100</v>
      </c>
      <c r="S95" s="145">
        <f t="shared" si="7"/>
        <v>9.3000000000000007</v>
      </c>
      <c r="T95" s="145">
        <f t="shared" si="8"/>
        <v>32</v>
      </c>
      <c r="U95" s="145">
        <f t="shared" si="9"/>
        <v>41.3</v>
      </c>
    </row>
    <row r="96" spans="1:21" ht="21" customHeight="1">
      <c r="A96" s="51">
        <v>94</v>
      </c>
      <c r="B96" s="94" t="s">
        <v>130</v>
      </c>
      <c r="C96" s="97" t="s">
        <v>19</v>
      </c>
      <c r="D96" s="100" t="s">
        <v>20</v>
      </c>
      <c r="E96" s="103" t="s">
        <v>21</v>
      </c>
      <c r="F96" s="106" t="s">
        <v>22</v>
      </c>
      <c r="G96" s="106" t="s">
        <v>23</v>
      </c>
      <c r="H96" s="146">
        <v>47</v>
      </c>
      <c r="I96" s="146">
        <v>32</v>
      </c>
      <c r="J96" s="146">
        <v>38</v>
      </c>
      <c r="K96" s="146">
        <v>24</v>
      </c>
      <c r="L96" s="135">
        <f t="shared" si="5"/>
        <v>141</v>
      </c>
      <c r="M96" s="137">
        <v>32</v>
      </c>
      <c r="N96" s="138">
        <v>7</v>
      </c>
      <c r="O96" s="138">
        <v>27</v>
      </c>
      <c r="P96" s="138">
        <v>26</v>
      </c>
      <c r="Q96" s="138">
        <v>15</v>
      </c>
      <c r="R96" s="144">
        <f t="shared" si="6"/>
        <v>107</v>
      </c>
      <c r="S96" s="145">
        <f t="shared" si="7"/>
        <v>7.05</v>
      </c>
      <c r="T96" s="145">
        <f t="shared" si="8"/>
        <v>34.24</v>
      </c>
      <c r="U96" s="145">
        <f t="shared" si="9"/>
        <v>41.29</v>
      </c>
    </row>
    <row r="97" spans="1:21" ht="21" customHeight="1">
      <c r="A97" s="106">
        <v>95</v>
      </c>
      <c r="B97" s="51" t="s">
        <v>432</v>
      </c>
      <c r="C97" s="87" t="s">
        <v>33</v>
      </c>
      <c r="D97" s="88" t="s">
        <v>433</v>
      </c>
      <c r="E97" s="86" t="s">
        <v>434</v>
      </c>
      <c r="F97" s="51" t="s">
        <v>758</v>
      </c>
      <c r="G97" s="51" t="s">
        <v>23</v>
      </c>
      <c r="H97" s="133">
        <v>54</v>
      </c>
      <c r="I97" s="133">
        <v>16</v>
      </c>
      <c r="J97" s="133">
        <v>28</v>
      </c>
      <c r="K97" s="133">
        <v>30</v>
      </c>
      <c r="L97" s="135">
        <f t="shared" si="5"/>
        <v>128</v>
      </c>
      <c r="M97" s="139">
        <v>34</v>
      </c>
      <c r="N97" s="52">
        <v>14</v>
      </c>
      <c r="O97" s="52">
        <v>16</v>
      </c>
      <c r="P97" s="52">
        <v>20</v>
      </c>
      <c r="Q97" s="52">
        <v>25</v>
      </c>
      <c r="R97" s="144">
        <f t="shared" si="6"/>
        <v>109</v>
      </c>
      <c r="S97" s="145">
        <f t="shared" si="7"/>
        <v>6.4</v>
      </c>
      <c r="T97" s="145">
        <f t="shared" si="8"/>
        <v>34.880000000000003</v>
      </c>
      <c r="U97" s="145">
        <f t="shared" si="9"/>
        <v>41.28</v>
      </c>
    </row>
    <row r="98" spans="1:21" ht="21" customHeight="1">
      <c r="A98" s="51">
        <v>96</v>
      </c>
      <c r="B98" s="94" t="s">
        <v>147</v>
      </c>
      <c r="C98" s="97" t="s">
        <v>19</v>
      </c>
      <c r="D98" s="100" t="s">
        <v>66</v>
      </c>
      <c r="E98" s="103" t="s">
        <v>67</v>
      </c>
      <c r="F98" s="106" t="s">
        <v>22</v>
      </c>
      <c r="G98" s="106" t="s">
        <v>68</v>
      </c>
      <c r="H98" s="147"/>
      <c r="I98" s="147"/>
      <c r="J98" s="147"/>
      <c r="K98" s="147"/>
      <c r="L98" s="135">
        <f t="shared" si="5"/>
        <v>0</v>
      </c>
      <c r="M98" s="137">
        <v>35</v>
      </c>
      <c r="N98" s="138">
        <v>14</v>
      </c>
      <c r="O98" s="138">
        <v>22</v>
      </c>
      <c r="P98" s="138">
        <v>29</v>
      </c>
      <c r="Q98" s="138">
        <v>29</v>
      </c>
      <c r="R98" s="144">
        <f t="shared" si="6"/>
        <v>129</v>
      </c>
      <c r="S98" s="145">
        <f t="shared" si="7"/>
        <v>0</v>
      </c>
      <c r="T98" s="145">
        <f t="shared" si="8"/>
        <v>41.28</v>
      </c>
      <c r="U98" s="145">
        <f t="shared" si="9"/>
        <v>41.28</v>
      </c>
    </row>
    <row r="99" spans="1:21" ht="21" customHeight="1">
      <c r="A99" s="106">
        <v>97</v>
      </c>
      <c r="B99" s="51" t="s">
        <v>690</v>
      </c>
      <c r="C99" s="87" t="s">
        <v>27</v>
      </c>
      <c r="D99" s="88" t="s">
        <v>691</v>
      </c>
      <c r="E99" s="86" t="s">
        <v>692</v>
      </c>
      <c r="F99" s="51" t="s">
        <v>758</v>
      </c>
      <c r="G99" s="51" t="s">
        <v>23</v>
      </c>
      <c r="H99" s="133">
        <v>46</v>
      </c>
      <c r="I99" s="133">
        <v>20</v>
      </c>
      <c r="J99" s="133">
        <v>40</v>
      </c>
      <c r="K99" s="133">
        <v>34</v>
      </c>
      <c r="L99" s="135">
        <f t="shared" si="5"/>
        <v>140</v>
      </c>
      <c r="M99" s="139">
        <v>32</v>
      </c>
      <c r="N99" s="52">
        <v>12</v>
      </c>
      <c r="O99" s="52">
        <v>22</v>
      </c>
      <c r="P99" s="52">
        <v>31</v>
      </c>
      <c r="Q99" s="52">
        <v>10</v>
      </c>
      <c r="R99" s="144">
        <f t="shared" si="6"/>
        <v>107</v>
      </c>
      <c r="S99" s="145">
        <f t="shared" si="7"/>
        <v>7</v>
      </c>
      <c r="T99" s="145">
        <f t="shared" si="8"/>
        <v>34.24</v>
      </c>
      <c r="U99" s="145">
        <f t="shared" si="9"/>
        <v>41.24</v>
      </c>
    </row>
    <row r="100" spans="1:21" ht="21" customHeight="1">
      <c r="A100" s="51">
        <v>98</v>
      </c>
      <c r="B100" s="94" t="s">
        <v>780</v>
      </c>
      <c r="C100" s="97" t="s">
        <v>24</v>
      </c>
      <c r="D100" s="100" t="s">
        <v>759</v>
      </c>
      <c r="E100" s="103" t="s">
        <v>760</v>
      </c>
      <c r="F100" s="106" t="s">
        <v>22</v>
      </c>
      <c r="G100" s="106" t="s">
        <v>116</v>
      </c>
      <c r="H100" s="134">
        <v>56</v>
      </c>
      <c r="I100" s="134">
        <v>16</v>
      </c>
      <c r="J100" s="134">
        <v>42</v>
      </c>
      <c r="K100" s="134">
        <v>26</v>
      </c>
      <c r="L100" s="135">
        <f t="shared" si="5"/>
        <v>140</v>
      </c>
      <c r="M100" s="137">
        <v>35</v>
      </c>
      <c r="N100" s="138">
        <v>16</v>
      </c>
      <c r="O100" s="138">
        <v>20</v>
      </c>
      <c r="P100" s="138">
        <v>22</v>
      </c>
      <c r="Q100" s="138">
        <v>14</v>
      </c>
      <c r="R100" s="144">
        <f t="shared" si="6"/>
        <v>107</v>
      </c>
      <c r="S100" s="145">
        <f t="shared" si="7"/>
        <v>7</v>
      </c>
      <c r="T100" s="145">
        <f t="shared" si="8"/>
        <v>34.24</v>
      </c>
      <c r="U100" s="145">
        <f t="shared" si="9"/>
        <v>41.24</v>
      </c>
    </row>
    <row r="101" spans="1:21" ht="21" customHeight="1">
      <c r="A101" s="106">
        <v>99</v>
      </c>
      <c r="B101" s="51" t="s">
        <v>522</v>
      </c>
      <c r="C101" s="87" t="s">
        <v>33</v>
      </c>
      <c r="D101" s="88" t="s">
        <v>523</v>
      </c>
      <c r="E101" s="86" t="s">
        <v>524</v>
      </c>
      <c r="F101" s="51" t="s">
        <v>758</v>
      </c>
      <c r="G101" s="51" t="s">
        <v>23</v>
      </c>
      <c r="H101" s="133">
        <v>65</v>
      </c>
      <c r="I101" s="133">
        <v>40</v>
      </c>
      <c r="J101" s="133">
        <v>48</v>
      </c>
      <c r="K101" s="133">
        <v>24</v>
      </c>
      <c r="L101" s="135">
        <f t="shared" si="5"/>
        <v>177</v>
      </c>
      <c r="M101" s="139">
        <v>33</v>
      </c>
      <c r="N101" s="52">
        <v>10</v>
      </c>
      <c r="O101" s="52">
        <v>17</v>
      </c>
      <c r="P101" s="52">
        <v>24</v>
      </c>
      <c r="Q101" s="52">
        <v>17</v>
      </c>
      <c r="R101" s="144">
        <f t="shared" si="6"/>
        <v>101</v>
      </c>
      <c r="S101" s="145">
        <f t="shared" si="7"/>
        <v>8.85</v>
      </c>
      <c r="T101" s="145">
        <f t="shared" si="8"/>
        <v>32.32</v>
      </c>
      <c r="U101" s="145">
        <f t="shared" si="9"/>
        <v>41.17</v>
      </c>
    </row>
    <row r="102" spans="1:21" ht="21" customHeight="1">
      <c r="A102" s="51">
        <v>100</v>
      </c>
      <c r="B102" s="51" t="s">
        <v>461</v>
      </c>
      <c r="C102" s="87" t="s">
        <v>33</v>
      </c>
      <c r="D102" s="88" t="s">
        <v>462</v>
      </c>
      <c r="E102" s="86" t="s">
        <v>463</v>
      </c>
      <c r="F102" s="51" t="s">
        <v>758</v>
      </c>
      <c r="G102" s="51" t="s">
        <v>23</v>
      </c>
      <c r="H102" s="133">
        <v>54</v>
      </c>
      <c r="I102" s="133">
        <v>32</v>
      </c>
      <c r="J102" s="133">
        <v>34</v>
      </c>
      <c r="K102" s="133">
        <v>22</v>
      </c>
      <c r="L102" s="135">
        <f t="shared" si="5"/>
        <v>142</v>
      </c>
      <c r="M102" s="139">
        <v>32</v>
      </c>
      <c r="N102" s="52">
        <v>16</v>
      </c>
      <c r="O102" s="52">
        <v>17</v>
      </c>
      <c r="P102" s="52">
        <v>20</v>
      </c>
      <c r="Q102" s="52">
        <v>21</v>
      </c>
      <c r="R102" s="144">
        <f t="shared" si="6"/>
        <v>106</v>
      </c>
      <c r="S102" s="145">
        <f t="shared" si="7"/>
        <v>7.1</v>
      </c>
      <c r="T102" s="145">
        <f t="shared" si="8"/>
        <v>33.92</v>
      </c>
      <c r="U102" s="145">
        <f t="shared" si="9"/>
        <v>41.02</v>
      </c>
    </row>
    <row r="103" spans="1:21" ht="21" customHeight="1">
      <c r="A103" s="106">
        <v>101</v>
      </c>
      <c r="B103" s="51" t="s">
        <v>336</v>
      </c>
      <c r="C103" s="87" t="s">
        <v>33</v>
      </c>
      <c r="D103" s="88" t="s">
        <v>337</v>
      </c>
      <c r="E103" s="86" t="s">
        <v>72</v>
      </c>
      <c r="F103" s="51" t="s">
        <v>758</v>
      </c>
      <c r="G103" s="51" t="s">
        <v>23</v>
      </c>
      <c r="H103" s="133">
        <v>52</v>
      </c>
      <c r="I103" s="133">
        <v>0</v>
      </c>
      <c r="J103" s="133">
        <v>24</v>
      </c>
      <c r="K103" s="133">
        <v>24</v>
      </c>
      <c r="L103" s="135">
        <f t="shared" si="5"/>
        <v>100</v>
      </c>
      <c r="M103" s="139">
        <v>34</v>
      </c>
      <c r="N103" s="52">
        <v>8</v>
      </c>
      <c r="O103" s="52">
        <v>17</v>
      </c>
      <c r="P103" s="52">
        <v>29</v>
      </c>
      <c r="Q103" s="52">
        <v>24</v>
      </c>
      <c r="R103" s="144">
        <f t="shared" si="6"/>
        <v>112</v>
      </c>
      <c r="S103" s="145">
        <f t="shared" si="7"/>
        <v>5</v>
      </c>
      <c r="T103" s="145">
        <f t="shared" si="8"/>
        <v>35.840000000000003</v>
      </c>
      <c r="U103" s="145">
        <f t="shared" si="9"/>
        <v>40.840000000000003</v>
      </c>
    </row>
    <row r="104" spans="1:21" ht="21" customHeight="1">
      <c r="A104" s="51">
        <v>102</v>
      </c>
      <c r="B104" s="51" t="s">
        <v>263</v>
      </c>
      <c r="C104" s="87" t="s">
        <v>27</v>
      </c>
      <c r="D104" s="88" t="s">
        <v>264</v>
      </c>
      <c r="E104" s="86" t="s">
        <v>265</v>
      </c>
      <c r="F104" s="51" t="s">
        <v>758</v>
      </c>
      <c r="G104" s="51" t="s">
        <v>23</v>
      </c>
      <c r="H104" s="133">
        <v>68</v>
      </c>
      <c r="I104" s="133">
        <v>60</v>
      </c>
      <c r="J104" s="133">
        <v>52</v>
      </c>
      <c r="K104" s="133">
        <v>34</v>
      </c>
      <c r="L104" s="135">
        <f t="shared" si="5"/>
        <v>214</v>
      </c>
      <c r="M104" s="139">
        <v>32</v>
      </c>
      <c r="N104" s="52">
        <v>8</v>
      </c>
      <c r="O104" s="52">
        <v>18</v>
      </c>
      <c r="P104" s="52">
        <v>22</v>
      </c>
      <c r="Q104" s="52">
        <v>14</v>
      </c>
      <c r="R104" s="144">
        <f t="shared" si="6"/>
        <v>94</v>
      </c>
      <c r="S104" s="145">
        <f t="shared" si="7"/>
        <v>10.700000000000001</v>
      </c>
      <c r="T104" s="145">
        <f t="shared" si="8"/>
        <v>30.08</v>
      </c>
      <c r="U104" s="145">
        <f t="shared" si="9"/>
        <v>40.78</v>
      </c>
    </row>
    <row r="105" spans="1:21" ht="21" customHeight="1">
      <c r="A105" s="106">
        <v>103</v>
      </c>
      <c r="B105" s="94" t="s">
        <v>141</v>
      </c>
      <c r="C105" s="97" t="s">
        <v>24</v>
      </c>
      <c r="D105" s="100" t="s">
        <v>51</v>
      </c>
      <c r="E105" s="103" t="s">
        <v>52</v>
      </c>
      <c r="F105" s="106" t="s">
        <v>22</v>
      </c>
      <c r="G105" s="106" t="s">
        <v>23</v>
      </c>
      <c r="H105" s="146">
        <v>49</v>
      </c>
      <c r="I105" s="146">
        <v>36</v>
      </c>
      <c r="J105" s="146">
        <v>24</v>
      </c>
      <c r="K105" s="146">
        <v>20</v>
      </c>
      <c r="L105" s="135">
        <f t="shared" si="5"/>
        <v>129</v>
      </c>
      <c r="M105" s="137">
        <v>33</v>
      </c>
      <c r="N105" s="138">
        <v>14</v>
      </c>
      <c r="O105" s="138">
        <v>20</v>
      </c>
      <c r="P105" s="138">
        <v>22</v>
      </c>
      <c r="Q105" s="138">
        <v>18</v>
      </c>
      <c r="R105" s="144">
        <f t="shared" si="6"/>
        <v>107</v>
      </c>
      <c r="S105" s="145">
        <f t="shared" si="7"/>
        <v>6.45</v>
      </c>
      <c r="T105" s="145">
        <f t="shared" si="8"/>
        <v>34.24</v>
      </c>
      <c r="U105" s="145">
        <f t="shared" si="9"/>
        <v>40.690000000000005</v>
      </c>
    </row>
    <row r="106" spans="1:21" ht="21" customHeight="1">
      <c r="A106" s="51">
        <v>104</v>
      </c>
      <c r="B106" s="51" t="s">
        <v>450</v>
      </c>
      <c r="C106" s="87" t="s">
        <v>33</v>
      </c>
      <c r="D106" s="88" t="s">
        <v>451</v>
      </c>
      <c r="E106" s="86" t="s">
        <v>452</v>
      </c>
      <c r="F106" s="51" t="s">
        <v>758</v>
      </c>
      <c r="G106" s="51" t="s">
        <v>23</v>
      </c>
      <c r="H106" s="133">
        <v>46</v>
      </c>
      <c r="I106" s="133">
        <v>44</v>
      </c>
      <c r="J106" s="133">
        <v>28</v>
      </c>
      <c r="K106" s="133">
        <v>30</v>
      </c>
      <c r="L106" s="135">
        <f t="shared" si="5"/>
        <v>148</v>
      </c>
      <c r="M106" s="139">
        <v>28</v>
      </c>
      <c r="N106" s="52">
        <v>6</v>
      </c>
      <c r="O106" s="52">
        <v>28</v>
      </c>
      <c r="P106" s="52">
        <v>24</v>
      </c>
      <c r="Q106" s="52">
        <v>18</v>
      </c>
      <c r="R106" s="144">
        <f t="shared" si="6"/>
        <v>104</v>
      </c>
      <c r="S106" s="145">
        <f t="shared" si="7"/>
        <v>7.4</v>
      </c>
      <c r="T106" s="145">
        <f t="shared" si="8"/>
        <v>33.28</v>
      </c>
      <c r="U106" s="145">
        <f t="shared" si="9"/>
        <v>40.68</v>
      </c>
    </row>
    <row r="107" spans="1:21" ht="21" customHeight="1">
      <c r="A107" s="106">
        <v>105</v>
      </c>
      <c r="B107" s="51" t="s">
        <v>738</v>
      </c>
      <c r="C107" s="87" t="s">
        <v>27</v>
      </c>
      <c r="D107" s="88" t="s">
        <v>739</v>
      </c>
      <c r="E107" s="86" t="s">
        <v>740</v>
      </c>
      <c r="F107" s="51" t="s">
        <v>758</v>
      </c>
      <c r="G107" s="51" t="s">
        <v>23</v>
      </c>
      <c r="H107" s="133">
        <v>56</v>
      </c>
      <c r="I107" s="133">
        <v>20</v>
      </c>
      <c r="J107" s="133">
        <v>34</v>
      </c>
      <c r="K107" s="133">
        <v>26</v>
      </c>
      <c r="L107" s="135">
        <f t="shared" si="5"/>
        <v>136</v>
      </c>
      <c r="M107" s="139">
        <v>36</v>
      </c>
      <c r="N107" s="52">
        <v>12</v>
      </c>
      <c r="O107" s="52">
        <v>18</v>
      </c>
      <c r="P107" s="52">
        <v>18</v>
      </c>
      <c r="Q107" s="52">
        <v>21</v>
      </c>
      <c r="R107" s="144">
        <f t="shared" si="6"/>
        <v>105</v>
      </c>
      <c r="S107" s="145">
        <f t="shared" si="7"/>
        <v>6.8000000000000007</v>
      </c>
      <c r="T107" s="145">
        <f t="shared" si="8"/>
        <v>33.6</v>
      </c>
      <c r="U107" s="145">
        <f t="shared" si="9"/>
        <v>40.400000000000006</v>
      </c>
    </row>
    <row r="108" spans="1:21" ht="21" customHeight="1">
      <c r="A108" s="51">
        <v>106</v>
      </c>
      <c r="B108" s="94" t="s">
        <v>151</v>
      </c>
      <c r="C108" s="97" t="s">
        <v>19</v>
      </c>
      <c r="D108" s="100" t="s">
        <v>75</v>
      </c>
      <c r="E108" s="103" t="s">
        <v>76</v>
      </c>
      <c r="F108" s="106" t="s">
        <v>22</v>
      </c>
      <c r="G108" s="106" t="s">
        <v>65</v>
      </c>
      <c r="H108" s="134">
        <v>55</v>
      </c>
      <c r="I108" s="134">
        <v>24</v>
      </c>
      <c r="J108" s="134">
        <v>30</v>
      </c>
      <c r="K108" s="134">
        <v>32</v>
      </c>
      <c r="L108" s="135">
        <f t="shared" si="5"/>
        <v>141</v>
      </c>
      <c r="M108" s="137">
        <v>34</v>
      </c>
      <c r="N108" s="138">
        <v>12</v>
      </c>
      <c r="O108" s="138">
        <v>17</v>
      </c>
      <c r="P108" s="138">
        <v>23</v>
      </c>
      <c r="Q108" s="138">
        <v>18</v>
      </c>
      <c r="R108" s="144">
        <f t="shared" si="6"/>
        <v>104</v>
      </c>
      <c r="S108" s="145">
        <f t="shared" si="7"/>
        <v>7.05</v>
      </c>
      <c r="T108" s="145">
        <f t="shared" si="8"/>
        <v>33.28</v>
      </c>
      <c r="U108" s="145">
        <f t="shared" si="9"/>
        <v>40.33</v>
      </c>
    </row>
    <row r="109" spans="1:21" ht="21" customHeight="1">
      <c r="A109" s="106">
        <v>107</v>
      </c>
      <c r="B109" s="51" t="s">
        <v>697</v>
      </c>
      <c r="C109" s="87" t="s">
        <v>33</v>
      </c>
      <c r="D109" s="88" t="s">
        <v>698</v>
      </c>
      <c r="E109" s="86" t="s">
        <v>699</v>
      </c>
      <c r="F109" s="51" t="s">
        <v>758</v>
      </c>
      <c r="G109" s="51" t="s">
        <v>23</v>
      </c>
      <c r="H109" s="133">
        <v>47</v>
      </c>
      <c r="I109" s="133">
        <v>16</v>
      </c>
      <c r="J109" s="133">
        <v>22</v>
      </c>
      <c r="K109" s="133">
        <v>26</v>
      </c>
      <c r="L109" s="135">
        <f t="shared" si="5"/>
        <v>111</v>
      </c>
      <c r="M109" s="139">
        <v>32</v>
      </c>
      <c r="N109" s="52">
        <v>12</v>
      </c>
      <c r="O109" s="52">
        <v>20</v>
      </c>
      <c r="P109" s="52">
        <v>27</v>
      </c>
      <c r="Q109" s="52">
        <v>17</v>
      </c>
      <c r="R109" s="144">
        <f t="shared" si="6"/>
        <v>108</v>
      </c>
      <c r="S109" s="145">
        <f t="shared" si="7"/>
        <v>5.5500000000000007</v>
      </c>
      <c r="T109" s="145">
        <f t="shared" si="8"/>
        <v>34.56</v>
      </c>
      <c r="U109" s="145">
        <f t="shared" si="9"/>
        <v>40.11</v>
      </c>
    </row>
    <row r="110" spans="1:21" ht="21" customHeight="1">
      <c r="A110" s="51">
        <v>108</v>
      </c>
      <c r="B110" s="51" t="s">
        <v>628</v>
      </c>
      <c r="C110" s="87" t="s">
        <v>27</v>
      </c>
      <c r="D110" s="88" t="s">
        <v>629</v>
      </c>
      <c r="E110" s="86" t="s">
        <v>630</v>
      </c>
      <c r="F110" s="51" t="s">
        <v>758</v>
      </c>
      <c r="G110" s="51" t="s">
        <v>23</v>
      </c>
      <c r="H110" s="133">
        <v>53</v>
      </c>
      <c r="I110" s="133">
        <v>28</v>
      </c>
      <c r="J110" s="133">
        <v>40</v>
      </c>
      <c r="K110" s="133">
        <v>34</v>
      </c>
      <c r="L110" s="135">
        <f t="shared" si="5"/>
        <v>155</v>
      </c>
      <c r="M110" s="139">
        <v>32</v>
      </c>
      <c r="N110" s="52">
        <v>8</v>
      </c>
      <c r="O110" s="52">
        <v>23</v>
      </c>
      <c r="P110" s="52">
        <v>25</v>
      </c>
      <c r="Q110" s="52">
        <v>13</v>
      </c>
      <c r="R110" s="144">
        <f t="shared" si="6"/>
        <v>101</v>
      </c>
      <c r="S110" s="145">
        <f t="shared" si="7"/>
        <v>7.75</v>
      </c>
      <c r="T110" s="145">
        <f t="shared" si="8"/>
        <v>32.32</v>
      </c>
      <c r="U110" s="145">
        <f t="shared" si="9"/>
        <v>40.07</v>
      </c>
    </row>
    <row r="111" spans="1:21" ht="21" customHeight="1">
      <c r="A111" s="106">
        <v>109</v>
      </c>
      <c r="B111" s="51" t="s">
        <v>497</v>
      </c>
      <c r="C111" s="87" t="s">
        <v>27</v>
      </c>
      <c r="D111" s="88" t="s">
        <v>498</v>
      </c>
      <c r="E111" s="86" t="s">
        <v>499</v>
      </c>
      <c r="F111" s="51" t="s">
        <v>758</v>
      </c>
      <c r="G111" s="51" t="s">
        <v>23</v>
      </c>
      <c r="H111" s="133">
        <v>59</v>
      </c>
      <c r="I111" s="133">
        <v>16</v>
      </c>
      <c r="J111" s="133">
        <v>28</v>
      </c>
      <c r="K111" s="133">
        <v>38</v>
      </c>
      <c r="L111" s="135">
        <f t="shared" si="5"/>
        <v>141</v>
      </c>
      <c r="M111" s="139">
        <v>34</v>
      </c>
      <c r="N111" s="52">
        <v>8</v>
      </c>
      <c r="O111" s="52">
        <v>18</v>
      </c>
      <c r="P111" s="52">
        <v>27</v>
      </c>
      <c r="Q111" s="52">
        <v>16</v>
      </c>
      <c r="R111" s="144">
        <f t="shared" si="6"/>
        <v>103</v>
      </c>
      <c r="S111" s="145">
        <f t="shared" si="7"/>
        <v>7.05</v>
      </c>
      <c r="T111" s="145">
        <f t="shared" si="8"/>
        <v>32.96</v>
      </c>
      <c r="U111" s="145">
        <f t="shared" si="9"/>
        <v>40.01</v>
      </c>
    </row>
    <row r="112" spans="1:21" ht="21" customHeight="1">
      <c r="A112" s="51">
        <v>110</v>
      </c>
      <c r="B112" s="51" t="s">
        <v>559</v>
      </c>
      <c r="C112" s="87" t="s">
        <v>33</v>
      </c>
      <c r="D112" s="88" t="s">
        <v>560</v>
      </c>
      <c r="E112" s="86" t="s">
        <v>561</v>
      </c>
      <c r="F112" s="51" t="s">
        <v>758</v>
      </c>
      <c r="G112" s="51" t="s">
        <v>23</v>
      </c>
      <c r="H112" s="133">
        <v>56</v>
      </c>
      <c r="I112" s="133">
        <v>28</v>
      </c>
      <c r="J112" s="133">
        <v>28</v>
      </c>
      <c r="K112" s="133">
        <v>22</v>
      </c>
      <c r="L112" s="135">
        <f t="shared" si="5"/>
        <v>134</v>
      </c>
      <c r="M112" s="139">
        <v>32</v>
      </c>
      <c r="N112" s="52">
        <v>10</v>
      </c>
      <c r="O112" s="52">
        <v>25</v>
      </c>
      <c r="P112" s="52">
        <v>24</v>
      </c>
      <c r="Q112" s="52">
        <v>13</v>
      </c>
      <c r="R112" s="144">
        <f t="shared" si="6"/>
        <v>104</v>
      </c>
      <c r="S112" s="145">
        <f t="shared" si="7"/>
        <v>6.7</v>
      </c>
      <c r="T112" s="145">
        <f t="shared" si="8"/>
        <v>33.28</v>
      </c>
      <c r="U112" s="145">
        <f t="shared" si="9"/>
        <v>39.980000000000004</v>
      </c>
    </row>
    <row r="113" spans="1:21" ht="21" customHeight="1">
      <c r="A113" s="106">
        <v>111</v>
      </c>
      <c r="B113" s="94" t="s">
        <v>137</v>
      </c>
      <c r="C113" s="97" t="s">
        <v>27</v>
      </c>
      <c r="D113" s="100" t="s">
        <v>42</v>
      </c>
      <c r="E113" s="103" t="s">
        <v>43</v>
      </c>
      <c r="F113" s="106" t="s">
        <v>22</v>
      </c>
      <c r="G113" s="106" t="s">
        <v>23</v>
      </c>
      <c r="H113" s="146">
        <v>49</v>
      </c>
      <c r="I113" s="146">
        <v>48</v>
      </c>
      <c r="J113" s="146">
        <v>36</v>
      </c>
      <c r="K113" s="146">
        <v>32</v>
      </c>
      <c r="L113" s="135">
        <f t="shared" si="5"/>
        <v>165</v>
      </c>
      <c r="M113" s="137">
        <v>28</v>
      </c>
      <c r="N113" s="138">
        <v>10</v>
      </c>
      <c r="O113" s="138">
        <v>15</v>
      </c>
      <c r="P113" s="138">
        <v>28</v>
      </c>
      <c r="Q113" s="138">
        <v>18</v>
      </c>
      <c r="R113" s="144">
        <f t="shared" si="6"/>
        <v>99</v>
      </c>
      <c r="S113" s="145">
        <f t="shared" si="7"/>
        <v>8.25</v>
      </c>
      <c r="T113" s="145">
        <f t="shared" si="8"/>
        <v>31.68</v>
      </c>
      <c r="U113" s="145">
        <f t="shared" si="9"/>
        <v>39.93</v>
      </c>
    </row>
    <row r="114" spans="1:21" ht="21" customHeight="1">
      <c r="A114" s="51">
        <v>112</v>
      </c>
      <c r="B114" s="94" t="s">
        <v>158</v>
      </c>
      <c r="C114" s="97" t="s">
        <v>33</v>
      </c>
      <c r="D114" s="100" t="s">
        <v>90</v>
      </c>
      <c r="E114" s="103" t="s">
        <v>91</v>
      </c>
      <c r="F114" s="106" t="s">
        <v>22</v>
      </c>
      <c r="G114" s="106" t="s">
        <v>89</v>
      </c>
      <c r="H114" s="134">
        <v>44</v>
      </c>
      <c r="I114" s="134">
        <v>16</v>
      </c>
      <c r="J114" s="134">
        <v>30</v>
      </c>
      <c r="K114" s="134">
        <v>34</v>
      </c>
      <c r="L114" s="135">
        <f t="shared" si="5"/>
        <v>124</v>
      </c>
      <c r="M114" s="137">
        <v>30</v>
      </c>
      <c r="N114" s="138">
        <v>14</v>
      </c>
      <c r="O114" s="138">
        <v>20</v>
      </c>
      <c r="P114" s="138">
        <v>21</v>
      </c>
      <c r="Q114" s="138">
        <v>20</v>
      </c>
      <c r="R114" s="144">
        <f t="shared" si="6"/>
        <v>105</v>
      </c>
      <c r="S114" s="145">
        <f t="shared" si="7"/>
        <v>6.2</v>
      </c>
      <c r="T114" s="145">
        <f t="shared" si="8"/>
        <v>33.6</v>
      </c>
      <c r="U114" s="145">
        <f t="shared" si="9"/>
        <v>39.800000000000004</v>
      </c>
    </row>
    <row r="115" spans="1:21" ht="21" customHeight="1">
      <c r="A115" s="106">
        <v>113</v>
      </c>
      <c r="B115" s="51" t="s">
        <v>193</v>
      </c>
      <c r="C115" s="87" t="s">
        <v>33</v>
      </c>
      <c r="D115" s="88" t="s">
        <v>194</v>
      </c>
      <c r="E115" s="86" t="s">
        <v>195</v>
      </c>
      <c r="F115" s="51" t="s">
        <v>758</v>
      </c>
      <c r="G115" s="51" t="s">
        <v>23</v>
      </c>
      <c r="H115" s="133">
        <v>63</v>
      </c>
      <c r="I115" s="133">
        <v>20</v>
      </c>
      <c r="J115" s="133">
        <v>28</v>
      </c>
      <c r="K115" s="133">
        <v>30</v>
      </c>
      <c r="L115" s="135">
        <f t="shared" si="5"/>
        <v>141</v>
      </c>
      <c r="M115" s="139">
        <v>32</v>
      </c>
      <c r="N115" s="52">
        <v>9</v>
      </c>
      <c r="O115" s="52">
        <v>22</v>
      </c>
      <c r="P115" s="52">
        <v>27</v>
      </c>
      <c r="Q115" s="52">
        <v>12</v>
      </c>
      <c r="R115" s="144">
        <f t="shared" si="6"/>
        <v>102</v>
      </c>
      <c r="S115" s="145">
        <f t="shared" si="7"/>
        <v>7.05</v>
      </c>
      <c r="T115" s="145">
        <f t="shared" si="8"/>
        <v>32.64</v>
      </c>
      <c r="U115" s="145">
        <f t="shared" si="9"/>
        <v>39.69</v>
      </c>
    </row>
    <row r="116" spans="1:21" ht="21" customHeight="1">
      <c r="A116" s="51">
        <v>114</v>
      </c>
      <c r="B116" s="51" t="s">
        <v>212</v>
      </c>
      <c r="C116" s="87" t="s">
        <v>33</v>
      </c>
      <c r="D116" s="88" t="s">
        <v>213</v>
      </c>
      <c r="E116" s="86" t="s">
        <v>214</v>
      </c>
      <c r="F116" s="51" t="s">
        <v>758</v>
      </c>
      <c r="G116" s="51" t="s">
        <v>23</v>
      </c>
      <c r="H116" s="133">
        <v>52</v>
      </c>
      <c r="I116" s="133">
        <v>20</v>
      </c>
      <c r="J116" s="133">
        <v>36</v>
      </c>
      <c r="K116" s="133">
        <v>24</v>
      </c>
      <c r="L116" s="135">
        <f t="shared" si="5"/>
        <v>132</v>
      </c>
      <c r="M116" s="139">
        <v>34</v>
      </c>
      <c r="N116" s="52">
        <v>8</v>
      </c>
      <c r="O116" s="52">
        <v>18</v>
      </c>
      <c r="P116" s="52">
        <v>23</v>
      </c>
      <c r="Q116" s="52">
        <v>20</v>
      </c>
      <c r="R116" s="144">
        <f t="shared" si="6"/>
        <v>103</v>
      </c>
      <c r="S116" s="145">
        <f t="shared" si="7"/>
        <v>6.6000000000000005</v>
      </c>
      <c r="T116" s="145">
        <f t="shared" si="8"/>
        <v>32.96</v>
      </c>
      <c r="U116" s="145">
        <f t="shared" si="9"/>
        <v>39.56</v>
      </c>
    </row>
    <row r="117" spans="1:21" s="6" customFormat="1" ht="21" customHeight="1">
      <c r="A117" s="106">
        <v>115</v>
      </c>
      <c r="B117" s="93" t="s">
        <v>727</v>
      </c>
      <c r="C117" s="96" t="s">
        <v>27</v>
      </c>
      <c r="D117" s="99" t="s">
        <v>728</v>
      </c>
      <c r="E117" s="102" t="s">
        <v>729</v>
      </c>
      <c r="F117" s="93" t="s">
        <v>758</v>
      </c>
      <c r="G117" s="93" t="s">
        <v>23</v>
      </c>
      <c r="H117" s="136">
        <v>46</v>
      </c>
      <c r="I117" s="136">
        <v>32</v>
      </c>
      <c r="J117" s="136">
        <v>34</v>
      </c>
      <c r="K117" s="136">
        <v>24</v>
      </c>
      <c r="L117" s="135">
        <f t="shared" si="5"/>
        <v>136</v>
      </c>
      <c r="M117" s="141">
        <v>27</v>
      </c>
      <c r="N117" s="128">
        <v>12</v>
      </c>
      <c r="O117" s="128">
        <v>20</v>
      </c>
      <c r="P117" s="128">
        <v>23</v>
      </c>
      <c r="Q117" s="128">
        <v>19</v>
      </c>
      <c r="R117" s="144">
        <f t="shared" si="6"/>
        <v>101</v>
      </c>
      <c r="S117" s="145">
        <f t="shared" si="7"/>
        <v>6.8000000000000007</v>
      </c>
      <c r="T117" s="145">
        <f t="shared" si="8"/>
        <v>32.32</v>
      </c>
      <c r="U117" s="145">
        <f t="shared" si="9"/>
        <v>39.120000000000005</v>
      </c>
    </row>
    <row r="118" spans="1:21" s="6" customFormat="1" ht="21" customHeight="1">
      <c r="A118" s="51">
        <v>116</v>
      </c>
      <c r="B118" s="14" t="s">
        <v>174</v>
      </c>
      <c r="C118" s="30" t="s">
        <v>19</v>
      </c>
      <c r="D118" s="9" t="s">
        <v>126</v>
      </c>
      <c r="E118" s="10" t="s">
        <v>127</v>
      </c>
      <c r="F118" s="7" t="s">
        <v>22</v>
      </c>
      <c r="G118" s="7" t="s">
        <v>68</v>
      </c>
      <c r="H118" s="131">
        <v>41</v>
      </c>
      <c r="I118" s="131">
        <v>28</v>
      </c>
      <c r="J118" s="131">
        <v>40</v>
      </c>
      <c r="K118" s="131">
        <v>20</v>
      </c>
      <c r="L118" s="135">
        <f t="shared" si="5"/>
        <v>129</v>
      </c>
      <c r="M118" s="142">
        <v>28</v>
      </c>
      <c r="N118" s="12">
        <v>15</v>
      </c>
      <c r="O118" s="12">
        <v>17</v>
      </c>
      <c r="P118" s="12">
        <v>23</v>
      </c>
      <c r="Q118" s="12">
        <v>19</v>
      </c>
      <c r="R118" s="144">
        <f t="shared" si="6"/>
        <v>102</v>
      </c>
      <c r="S118" s="145">
        <f t="shared" si="7"/>
        <v>6.45</v>
      </c>
      <c r="T118" s="145">
        <f t="shared" si="8"/>
        <v>32.64</v>
      </c>
      <c r="U118" s="145">
        <f t="shared" si="9"/>
        <v>39.090000000000003</v>
      </c>
    </row>
    <row r="119" spans="1:21" s="6" customFormat="1" ht="21" customHeight="1">
      <c r="A119" s="106">
        <v>117</v>
      </c>
      <c r="B119" s="93" t="s">
        <v>619</v>
      </c>
      <c r="C119" s="96" t="s">
        <v>33</v>
      </c>
      <c r="D119" s="99" t="s">
        <v>478</v>
      </c>
      <c r="E119" s="102" t="s">
        <v>620</v>
      </c>
      <c r="F119" s="93" t="s">
        <v>758</v>
      </c>
      <c r="G119" s="93" t="s">
        <v>23</v>
      </c>
      <c r="H119" s="136">
        <v>70</v>
      </c>
      <c r="I119" s="136">
        <v>24</v>
      </c>
      <c r="J119" s="136">
        <v>26</v>
      </c>
      <c r="K119" s="136">
        <v>28</v>
      </c>
      <c r="L119" s="135">
        <f t="shared" si="5"/>
        <v>148</v>
      </c>
      <c r="M119" s="141">
        <v>31</v>
      </c>
      <c r="N119" s="128">
        <v>10</v>
      </c>
      <c r="O119" s="128">
        <v>21</v>
      </c>
      <c r="P119" s="128">
        <v>22</v>
      </c>
      <c r="Q119" s="128">
        <v>15</v>
      </c>
      <c r="R119" s="144">
        <f t="shared" si="6"/>
        <v>99</v>
      </c>
      <c r="S119" s="145">
        <f t="shared" si="7"/>
        <v>7.4</v>
      </c>
      <c r="T119" s="145">
        <f t="shared" si="8"/>
        <v>31.68</v>
      </c>
      <c r="U119" s="145">
        <f t="shared" si="9"/>
        <v>39.08</v>
      </c>
    </row>
    <row r="120" spans="1:21" s="6" customFormat="1" ht="21" customHeight="1">
      <c r="A120" s="51">
        <v>118</v>
      </c>
      <c r="B120" s="93" t="s">
        <v>652</v>
      </c>
      <c r="C120" s="96" t="s">
        <v>27</v>
      </c>
      <c r="D120" s="99" t="s">
        <v>654</v>
      </c>
      <c r="E120" s="102" t="s">
        <v>655</v>
      </c>
      <c r="F120" s="93" t="s">
        <v>758</v>
      </c>
      <c r="G120" s="93" t="s">
        <v>23</v>
      </c>
      <c r="H120" s="136">
        <v>51</v>
      </c>
      <c r="I120" s="136">
        <v>24</v>
      </c>
      <c r="J120" s="136">
        <v>34</v>
      </c>
      <c r="K120" s="136">
        <v>38</v>
      </c>
      <c r="L120" s="135">
        <f t="shared" si="5"/>
        <v>147</v>
      </c>
      <c r="M120" s="141">
        <v>28</v>
      </c>
      <c r="N120" s="128">
        <v>10</v>
      </c>
      <c r="O120" s="128">
        <v>17</v>
      </c>
      <c r="P120" s="128">
        <v>19</v>
      </c>
      <c r="Q120" s="128">
        <v>25</v>
      </c>
      <c r="R120" s="144">
        <f t="shared" si="6"/>
        <v>99</v>
      </c>
      <c r="S120" s="145">
        <f t="shared" si="7"/>
        <v>7.35</v>
      </c>
      <c r="T120" s="145">
        <f t="shared" si="8"/>
        <v>31.68</v>
      </c>
      <c r="U120" s="145">
        <f t="shared" si="9"/>
        <v>39.03</v>
      </c>
    </row>
    <row r="121" spans="1:21" s="6" customFormat="1" ht="21" customHeight="1">
      <c r="A121" s="106">
        <v>119</v>
      </c>
      <c r="B121" s="93" t="s">
        <v>234</v>
      </c>
      <c r="C121" s="96" t="s">
        <v>27</v>
      </c>
      <c r="D121" s="99" t="s">
        <v>235</v>
      </c>
      <c r="E121" s="102" t="s">
        <v>236</v>
      </c>
      <c r="F121" s="93" t="s">
        <v>758</v>
      </c>
      <c r="G121" s="93" t="s">
        <v>23</v>
      </c>
      <c r="H121" s="136">
        <v>67</v>
      </c>
      <c r="I121" s="136">
        <v>16</v>
      </c>
      <c r="J121" s="136">
        <v>38</v>
      </c>
      <c r="K121" s="136">
        <v>38</v>
      </c>
      <c r="L121" s="135">
        <f t="shared" si="5"/>
        <v>159</v>
      </c>
      <c r="M121" s="141">
        <v>26</v>
      </c>
      <c r="N121" s="128">
        <v>14</v>
      </c>
      <c r="O121" s="128">
        <v>18</v>
      </c>
      <c r="P121" s="128">
        <v>26</v>
      </c>
      <c r="Q121" s="128">
        <v>13</v>
      </c>
      <c r="R121" s="144">
        <f t="shared" si="6"/>
        <v>97</v>
      </c>
      <c r="S121" s="145">
        <f t="shared" si="7"/>
        <v>7.95</v>
      </c>
      <c r="T121" s="145">
        <f t="shared" si="8"/>
        <v>31.04</v>
      </c>
      <c r="U121" s="145">
        <f t="shared" si="9"/>
        <v>38.99</v>
      </c>
    </row>
    <row r="122" spans="1:21" s="6" customFormat="1" ht="21" customHeight="1">
      <c r="A122" s="51">
        <v>120</v>
      </c>
      <c r="B122" s="93" t="s">
        <v>318</v>
      </c>
      <c r="C122" s="96" t="s">
        <v>27</v>
      </c>
      <c r="D122" s="99" t="s">
        <v>319</v>
      </c>
      <c r="E122" s="102" t="s">
        <v>320</v>
      </c>
      <c r="F122" s="93" t="s">
        <v>758</v>
      </c>
      <c r="G122" s="93" t="s">
        <v>23</v>
      </c>
      <c r="H122" s="136">
        <v>75</v>
      </c>
      <c r="I122" s="136">
        <v>44</v>
      </c>
      <c r="J122" s="136">
        <v>48</v>
      </c>
      <c r="K122" s="136">
        <v>42</v>
      </c>
      <c r="L122" s="135">
        <f t="shared" si="5"/>
        <v>209</v>
      </c>
      <c r="M122" s="141">
        <v>31</v>
      </c>
      <c r="N122" s="128">
        <v>4</v>
      </c>
      <c r="O122" s="128">
        <v>17</v>
      </c>
      <c r="P122" s="128">
        <v>22</v>
      </c>
      <c r="Q122" s="128">
        <v>15</v>
      </c>
      <c r="R122" s="144">
        <f t="shared" si="6"/>
        <v>89</v>
      </c>
      <c r="S122" s="145">
        <f t="shared" si="7"/>
        <v>10.45</v>
      </c>
      <c r="T122" s="145">
        <f t="shared" si="8"/>
        <v>28.479999999999997</v>
      </c>
      <c r="U122" s="145">
        <f t="shared" si="9"/>
        <v>38.929999999999993</v>
      </c>
    </row>
    <row r="123" spans="1:21" s="6" customFormat="1" ht="21" customHeight="1">
      <c r="A123" s="106">
        <v>121</v>
      </c>
      <c r="B123" s="14" t="s">
        <v>155</v>
      </c>
      <c r="C123" s="30" t="s">
        <v>19</v>
      </c>
      <c r="D123" s="9" t="s">
        <v>83</v>
      </c>
      <c r="E123" s="10" t="s">
        <v>84</v>
      </c>
      <c r="F123" s="7" t="s">
        <v>22</v>
      </c>
      <c r="G123" s="7" t="s">
        <v>65</v>
      </c>
      <c r="H123" s="131">
        <v>64</v>
      </c>
      <c r="I123" s="131">
        <v>28</v>
      </c>
      <c r="J123" s="131">
        <v>26</v>
      </c>
      <c r="K123" s="131">
        <v>20</v>
      </c>
      <c r="L123" s="135">
        <f t="shared" si="5"/>
        <v>138</v>
      </c>
      <c r="M123" s="142">
        <v>31</v>
      </c>
      <c r="N123" s="12">
        <v>12</v>
      </c>
      <c r="O123" s="12">
        <v>15</v>
      </c>
      <c r="P123" s="12">
        <v>23</v>
      </c>
      <c r="Q123" s="12">
        <v>19</v>
      </c>
      <c r="R123" s="144">
        <f t="shared" si="6"/>
        <v>100</v>
      </c>
      <c r="S123" s="145">
        <f t="shared" si="7"/>
        <v>6.8999999999999995</v>
      </c>
      <c r="T123" s="145">
        <f t="shared" si="8"/>
        <v>32</v>
      </c>
      <c r="U123" s="145">
        <f t="shared" si="9"/>
        <v>38.9</v>
      </c>
    </row>
    <row r="124" spans="1:21" s="6" customFormat="1" ht="21" customHeight="1">
      <c r="A124" s="51">
        <v>122</v>
      </c>
      <c r="B124" s="93" t="s">
        <v>487</v>
      </c>
      <c r="C124" s="96" t="s">
        <v>27</v>
      </c>
      <c r="D124" s="99" t="s">
        <v>488</v>
      </c>
      <c r="E124" s="102" t="s">
        <v>489</v>
      </c>
      <c r="F124" s="93" t="s">
        <v>758</v>
      </c>
      <c r="G124" s="93" t="s">
        <v>23</v>
      </c>
      <c r="H124" s="136">
        <v>42</v>
      </c>
      <c r="I124" s="136">
        <v>16</v>
      </c>
      <c r="J124" s="136">
        <v>30</v>
      </c>
      <c r="K124" s="136">
        <v>42</v>
      </c>
      <c r="L124" s="135">
        <f t="shared" si="5"/>
        <v>130</v>
      </c>
      <c r="M124" s="141">
        <v>34</v>
      </c>
      <c r="N124" s="128">
        <v>6</v>
      </c>
      <c r="O124" s="128">
        <v>20</v>
      </c>
      <c r="P124" s="128">
        <v>22</v>
      </c>
      <c r="Q124" s="128">
        <v>19</v>
      </c>
      <c r="R124" s="144">
        <f t="shared" si="6"/>
        <v>101</v>
      </c>
      <c r="S124" s="145">
        <f t="shared" si="7"/>
        <v>6.5</v>
      </c>
      <c r="T124" s="145">
        <f t="shared" si="8"/>
        <v>32.32</v>
      </c>
      <c r="U124" s="145">
        <f t="shared" si="9"/>
        <v>38.82</v>
      </c>
    </row>
    <row r="125" spans="1:21" s="6" customFormat="1" ht="21" customHeight="1">
      <c r="A125" s="106">
        <v>123</v>
      </c>
      <c r="B125" s="14" t="s">
        <v>161</v>
      </c>
      <c r="C125" s="8" t="s">
        <v>24</v>
      </c>
      <c r="D125" s="9" t="s">
        <v>96</v>
      </c>
      <c r="E125" s="10" t="s">
        <v>97</v>
      </c>
      <c r="F125" s="7" t="s">
        <v>22</v>
      </c>
      <c r="G125" s="29" t="s">
        <v>23</v>
      </c>
      <c r="H125" s="148">
        <v>60</v>
      </c>
      <c r="I125" s="148">
        <v>12</v>
      </c>
      <c r="J125" s="148">
        <v>36</v>
      </c>
      <c r="K125" s="148">
        <v>38</v>
      </c>
      <c r="L125" s="135">
        <f t="shared" si="5"/>
        <v>146</v>
      </c>
      <c r="M125" s="142">
        <v>34</v>
      </c>
      <c r="N125" s="12">
        <v>8</v>
      </c>
      <c r="O125" s="12">
        <v>19</v>
      </c>
      <c r="P125" s="12">
        <v>24</v>
      </c>
      <c r="Q125" s="12">
        <v>13</v>
      </c>
      <c r="R125" s="144">
        <f t="shared" si="6"/>
        <v>98</v>
      </c>
      <c r="S125" s="145">
        <f t="shared" si="7"/>
        <v>7.3</v>
      </c>
      <c r="T125" s="145">
        <f t="shared" si="8"/>
        <v>31.36</v>
      </c>
      <c r="U125" s="145">
        <f t="shared" si="9"/>
        <v>38.659999999999997</v>
      </c>
    </row>
    <row r="126" spans="1:21" s="6" customFormat="1" ht="21" customHeight="1">
      <c r="A126" s="51">
        <v>124</v>
      </c>
      <c r="B126" s="93" t="s">
        <v>501</v>
      </c>
      <c r="C126" s="96" t="s">
        <v>33</v>
      </c>
      <c r="D126" s="99" t="s">
        <v>502</v>
      </c>
      <c r="E126" s="102" t="s">
        <v>503</v>
      </c>
      <c r="F126" s="93" t="s">
        <v>758</v>
      </c>
      <c r="G126" s="93" t="s">
        <v>23</v>
      </c>
      <c r="H126" s="136">
        <v>44</v>
      </c>
      <c r="I126" s="136">
        <v>16</v>
      </c>
      <c r="J126" s="136">
        <v>34</v>
      </c>
      <c r="K126" s="136">
        <v>18</v>
      </c>
      <c r="L126" s="135">
        <f t="shared" si="5"/>
        <v>112</v>
      </c>
      <c r="M126" s="141">
        <v>36</v>
      </c>
      <c r="N126" s="128">
        <v>6</v>
      </c>
      <c r="O126" s="128">
        <v>17</v>
      </c>
      <c r="P126" s="128">
        <v>22</v>
      </c>
      <c r="Q126" s="128">
        <v>22</v>
      </c>
      <c r="R126" s="144">
        <f t="shared" si="6"/>
        <v>103</v>
      </c>
      <c r="S126" s="145">
        <f t="shared" si="7"/>
        <v>5.6000000000000005</v>
      </c>
      <c r="T126" s="145">
        <f t="shared" si="8"/>
        <v>32.96</v>
      </c>
      <c r="U126" s="145">
        <f t="shared" si="9"/>
        <v>38.56</v>
      </c>
    </row>
    <row r="127" spans="1:21" s="6" customFormat="1" ht="21" customHeight="1">
      <c r="A127" s="106">
        <v>125</v>
      </c>
      <c r="B127" s="93" t="s">
        <v>591</v>
      </c>
      <c r="C127" s="96" t="s">
        <v>33</v>
      </c>
      <c r="D127" s="99" t="s">
        <v>592</v>
      </c>
      <c r="E127" s="102" t="s">
        <v>593</v>
      </c>
      <c r="F127" s="93" t="s">
        <v>758</v>
      </c>
      <c r="G127" s="93" t="s">
        <v>23</v>
      </c>
      <c r="H127" s="136">
        <v>55</v>
      </c>
      <c r="I127" s="136">
        <v>16</v>
      </c>
      <c r="J127" s="136">
        <v>22</v>
      </c>
      <c r="K127" s="136">
        <v>30</v>
      </c>
      <c r="L127" s="135">
        <f t="shared" si="5"/>
        <v>123</v>
      </c>
      <c r="M127" s="141">
        <v>34</v>
      </c>
      <c r="N127" s="128">
        <v>16</v>
      </c>
      <c r="O127" s="128">
        <v>13</v>
      </c>
      <c r="P127" s="128">
        <v>23</v>
      </c>
      <c r="Q127" s="128">
        <v>15</v>
      </c>
      <c r="R127" s="144">
        <f t="shared" si="6"/>
        <v>101</v>
      </c>
      <c r="S127" s="145">
        <f t="shared" si="7"/>
        <v>6.15</v>
      </c>
      <c r="T127" s="145">
        <f t="shared" si="8"/>
        <v>32.32</v>
      </c>
      <c r="U127" s="145">
        <f t="shared" si="9"/>
        <v>38.47</v>
      </c>
    </row>
    <row r="128" spans="1:21" s="6" customFormat="1" ht="21" customHeight="1">
      <c r="A128" s="51">
        <v>126</v>
      </c>
      <c r="B128" s="93" t="s">
        <v>612</v>
      </c>
      <c r="C128" s="96" t="s">
        <v>33</v>
      </c>
      <c r="D128" s="99" t="s">
        <v>613</v>
      </c>
      <c r="E128" s="102" t="s">
        <v>614</v>
      </c>
      <c r="F128" s="93" t="s">
        <v>758</v>
      </c>
      <c r="G128" s="93" t="s">
        <v>23</v>
      </c>
      <c r="H128" s="136">
        <v>44</v>
      </c>
      <c r="I128" s="136">
        <v>28</v>
      </c>
      <c r="J128" s="136">
        <v>22</v>
      </c>
      <c r="K128" s="136">
        <v>16</v>
      </c>
      <c r="L128" s="135">
        <f t="shared" si="5"/>
        <v>110</v>
      </c>
      <c r="M128" s="141">
        <v>31</v>
      </c>
      <c r="N128" s="128">
        <v>20</v>
      </c>
      <c r="O128" s="128">
        <v>20</v>
      </c>
      <c r="P128" s="128">
        <v>18</v>
      </c>
      <c r="Q128" s="128">
        <v>14</v>
      </c>
      <c r="R128" s="144">
        <f t="shared" si="6"/>
        <v>103</v>
      </c>
      <c r="S128" s="145">
        <f t="shared" si="7"/>
        <v>5.5</v>
      </c>
      <c r="T128" s="145">
        <f t="shared" si="8"/>
        <v>32.96</v>
      </c>
      <c r="U128" s="145">
        <f t="shared" si="9"/>
        <v>38.46</v>
      </c>
    </row>
    <row r="129" spans="1:21" s="6" customFormat="1" ht="21" customHeight="1">
      <c r="A129" s="106">
        <v>127</v>
      </c>
      <c r="B129" s="93" t="s">
        <v>474</v>
      </c>
      <c r="C129" s="96" t="s">
        <v>27</v>
      </c>
      <c r="D129" s="99" t="s">
        <v>44</v>
      </c>
      <c r="E129" s="102" t="s">
        <v>475</v>
      </c>
      <c r="F129" s="93" t="s">
        <v>758</v>
      </c>
      <c r="G129" s="93" t="s">
        <v>23</v>
      </c>
      <c r="H129" s="136">
        <v>41</v>
      </c>
      <c r="I129" s="136">
        <v>28</v>
      </c>
      <c r="J129" s="136">
        <v>26</v>
      </c>
      <c r="K129" s="136">
        <v>40</v>
      </c>
      <c r="L129" s="135">
        <f t="shared" si="5"/>
        <v>135</v>
      </c>
      <c r="M129" s="141">
        <v>31</v>
      </c>
      <c r="N129" s="128">
        <v>12</v>
      </c>
      <c r="O129" s="128">
        <v>18</v>
      </c>
      <c r="P129" s="128">
        <v>18</v>
      </c>
      <c r="Q129" s="128">
        <v>20</v>
      </c>
      <c r="R129" s="144">
        <f t="shared" si="6"/>
        <v>99</v>
      </c>
      <c r="S129" s="145">
        <f t="shared" si="7"/>
        <v>6.75</v>
      </c>
      <c r="T129" s="145">
        <f t="shared" si="8"/>
        <v>31.68</v>
      </c>
      <c r="U129" s="145">
        <f t="shared" si="9"/>
        <v>38.43</v>
      </c>
    </row>
    <row r="130" spans="1:21" s="6" customFormat="1" ht="21" customHeight="1">
      <c r="A130" s="51">
        <v>128</v>
      </c>
      <c r="B130" s="14" t="s">
        <v>172</v>
      </c>
      <c r="C130" s="8" t="s">
        <v>19</v>
      </c>
      <c r="D130" s="9" t="s">
        <v>122</v>
      </c>
      <c r="E130" s="10" t="s">
        <v>123</v>
      </c>
      <c r="F130" s="7" t="s">
        <v>22</v>
      </c>
      <c r="G130" s="7" t="s">
        <v>23</v>
      </c>
      <c r="H130" s="131">
        <v>43</v>
      </c>
      <c r="I130" s="131">
        <v>16</v>
      </c>
      <c r="J130" s="131">
        <v>30</v>
      </c>
      <c r="K130" s="131">
        <v>14</v>
      </c>
      <c r="L130" s="135">
        <f t="shared" si="5"/>
        <v>103</v>
      </c>
      <c r="M130" s="142">
        <v>27</v>
      </c>
      <c r="N130" s="12">
        <v>10</v>
      </c>
      <c r="O130" s="12">
        <v>21</v>
      </c>
      <c r="P130" s="12">
        <v>27</v>
      </c>
      <c r="Q130" s="12">
        <v>19</v>
      </c>
      <c r="R130" s="144">
        <f t="shared" si="6"/>
        <v>104</v>
      </c>
      <c r="S130" s="145">
        <f t="shared" si="7"/>
        <v>5.15</v>
      </c>
      <c r="T130" s="145">
        <f t="shared" si="8"/>
        <v>33.28</v>
      </c>
      <c r="U130" s="145">
        <f t="shared" si="9"/>
        <v>38.43</v>
      </c>
    </row>
    <row r="131" spans="1:21" s="6" customFormat="1" ht="21" customHeight="1">
      <c r="A131" s="106">
        <v>129</v>
      </c>
      <c r="B131" s="33" t="s">
        <v>167</v>
      </c>
      <c r="C131" s="30" t="s">
        <v>19</v>
      </c>
      <c r="D131" s="31" t="s">
        <v>108</v>
      </c>
      <c r="E131" s="32" t="s">
        <v>109</v>
      </c>
      <c r="F131" s="7" t="s">
        <v>22</v>
      </c>
      <c r="G131" s="29" t="s">
        <v>65</v>
      </c>
      <c r="H131" s="131">
        <v>48</v>
      </c>
      <c r="I131" s="131">
        <v>16</v>
      </c>
      <c r="J131" s="131">
        <v>38</v>
      </c>
      <c r="K131" s="131">
        <v>30</v>
      </c>
      <c r="L131" s="135">
        <f t="shared" ref="L131:L194" si="10">SUM(H131:K131)</f>
        <v>132</v>
      </c>
      <c r="M131" s="143">
        <v>29</v>
      </c>
      <c r="N131" s="38">
        <v>12</v>
      </c>
      <c r="O131" s="38">
        <v>22</v>
      </c>
      <c r="P131" s="38">
        <v>22</v>
      </c>
      <c r="Q131" s="38">
        <v>14</v>
      </c>
      <c r="R131" s="144">
        <f t="shared" ref="R131:R194" si="11">SUM(M131:Q131)</f>
        <v>99</v>
      </c>
      <c r="S131" s="145">
        <f t="shared" ref="S131:S194" si="12">(L131/400)*20</f>
        <v>6.6000000000000005</v>
      </c>
      <c r="T131" s="145">
        <f t="shared" ref="T131:T194" si="13">(R131/250)*80</f>
        <v>31.68</v>
      </c>
      <c r="U131" s="145">
        <f t="shared" ref="U131:U194" si="14">S131+T131</f>
        <v>38.28</v>
      </c>
    </row>
    <row r="132" spans="1:21" s="6" customFormat="1" ht="21" customHeight="1">
      <c r="A132" s="51">
        <v>130</v>
      </c>
      <c r="B132" s="93" t="s">
        <v>546</v>
      </c>
      <c r="C132" s="96" t="s">
        <v>33</v>
      </c>
      <c r="D132" s="99" t="s">
        <v>547</v>
      </c>
      <c r="E132" s="102" t="s">
        <v>548</v>
      </c>
      <c r="F132" s="93" t="s">
        <v>758</v>
      </c>
      <c r="G132" s="93" t="s">
        <v>23</v>
      </c>
      <c r="H132" s="136">
        <v>63</v>
      </c>
      <c r="I132" s="136">
        <v>16</v>
      </c>
      <c r="J132" s="136">
        <v>34</v>
      </c>
      <c r="K132" s="136">
        <v>24</v>
      </c>
      <c r="L132" s="135">
        <f t="shared" si="10"/>
        <v>137</v>
      </c>
      <c r="M132" s="141">
        <v>32</v>
      </c>
      <c r="N132" s="128">
        <v>10</v>
      </c>
      <c r="O132" s="128">
        <v>20</v>
      </c>
      <c r="P132" s="128">
        <v>22</v>
      </c>
      <c r="Q132" s="128">
        <v>14</v>
      </c>
      <c r="R132" s="144">
        <f t="shared" si="11"/>
        <v>98</v>
      </c>
      <c r="S132" s="145">
        <f t="shared" si="12"/>
        <v>6.8500000000000005</v>
      </c>
      <c r="T132" s="145">
        <f t="shared" si="13"/>
        <v>31.36</v>
      </c>
      <c r="U132" s="145">
        <f t="shared" si="14"/>
        <v>38.21</v>
      </c>
    </row>
    <row r="133" spans="1:21" s="6" customFormat="1" ht="21" customHeight="1">
      <c r="A133" s="106">
        <v>131</v>
      </c>
      <c r="B133" s="93" t="s">
        <v>576</v>
      </c>
      <c r="C133" s="96" t="s">
        <v>27</v>
      </c>
      <c r="D133" s="99" t="s">
        <v>577</v>
      </c>
      <c r="E133" s="102" t="s">
        <v>578</v>
      </c>
      <c r="F133" s="93" t="s">
        <v>758</v>
      </c>
      <c r="G133" s="93" t="s">
        <v>23</v>
      </c>
      <c r="H133" s="136">
        <v>62</v>
      </c>
      <c r="I133" s="136">
        <v>24</v>
      </c>
      <c r="J133" s="136">
        <v>44</v>
      </c>
      <c r="K133" s="136">
        <v>32</v>
      </c>
      <c r="L133" s="135">
        <f t="shared" si="10"/>
        <v>162</v>
      </c>
      <c r="M133" s="141">
        <v>31</v>
      </c>
      <c r="N133" s="128">
        <v>8</v>
      </c>
      <c r="O133" s="128">
        <v>16</v>
      </c>
      <c r="P133" s="128">
        <v>21</v>
      </c>
      <c r="Q133" s="128">
        <v>18</v>
      </c>
      <c r="R133" s="144">
        <f t="shared" si="11"/>
        <v>94</v>
      </c>
      <c r="S133" s="145">
        <f t="shared" si="12"/>
        <v>8.1000000000000014</v>
      </c>
      <c r="T133" s="145">
        <f t="shared" si="13"/>
        <v>30.08</v>
      </c>
      <c r="U133" s="145">
        <f t="shared" si="14"/>
        <v>38.18</v>
      </c>
    </row>
    <row r="134" spans="1:21" s="6" customFormat="1" ht="21" customHeight="1">
      <c r="A134" s="51">
        <v>132</v>
      </c>
      <c r="B134" s="93" t="s">
        <v>307</v>
      </c>
      <c r="C134" s="96" t="s">
        <v>27</v>
      </c>
      <c r="D134" s="99" t="s">
        <v>308</v>
      </c>
      <c r="E134" s="102" t="s">
        <v>309</v>
      </c>
      <c r="F134" s="93" t="s">
        <v>758</v>
      </c>
      <c r="G134" s="93" t="s">
        <v>23</v>
      </c>
      <c r="H134" s="136">
        <v>59</v>
      </c>
      <c r="I134" s="136">
        <v>12</v>
      </c>
      <c r="J134" s="136">
        <v>24</v>
      </c>
      <c r="K134" s="136">
        <v>34</v>
      </c>
      <c r="L134" s="135">
        <f t="shared" si="10"/>
        <v>129</v>
      </c>
      <c r="M134" s="141">
        <v>32</v>
      </c>
      <c r="N134" s="128">
        <v>4</v>
      </c>
      <c r="O134" s="128">
        <v>18</v>
      </c>
      <c r="P134" s="128">
        <v>24</v>
      </c>
      <c r="Q134" s="128">
        <v>21</v>
      </c>
      <c r="R134" s="144">
        <f t="shared" si="11"/>
        <v>99</v>
      </c>
      <c r="S134" s="145">
        <f t="shared" si="12"/>
        <v>6.45</v>
      </c>
      <c r="T134" s="145">
        <f t="shared" si="13"/>
        <v>31.68</v>
      </c>
      <c r="U134" s="145">
        <f t="shared" si="14"/>
        <v>38.130000000000003</v>
      </c>
    </row>
    <row r="135" spans="1:21" s="6" customFormat="1" ht="21" customHeight="1">
      <c r="A135" s="106">
        <v>133</v>
      </c>
      <c r="B135" s="14" t="s">
        <v>143</v>
      </c>
      <c r="C135" s="8" t="s">
        <v>19</v>
      </c>
      <c r="D135" s="9" t="s">
        <v>56</v>
      </c>
      <c r="E135" s="10" t="s">
        <v>57</v>
      </c>
      <c r="F135" s="7" t="s">
        <v>22</v>
      </c>
      <c r="G135" s="7" t="s">
        <v>23</v>
      </c>
      <c r="H135" s="148">
        <v>40</v>
      </c>
      <c r="I135" s="148">
        <v>20</v>
      </c>
      <c r="J135" s="148">
        <v>30</v>
      </c>
      <c r="K135" s="148">
        <v>26</v>
      </c>
      <c r="L135" s="135">
        <f t="shared" si="10"/>
        <v>116</v>
      </c>
      <c r="M135" s="142">
        <v>35</v>
      </c>
      <c r="N135" s="12">
        <v>10</v>
      </c>
      <c r="O135" s="12">
        <v>18</v>
      </c>
      <c r="P135" s="12">
        <v>19</v>
      </c>
      <c r="Q135" s="12">
        <v>19</v>
      </c>
      <c r="R135" s="144">
        <f t="shared" si="11"/>
        <v>101</v>
      </c>
      <c r="S135" s="145">
        <f t="shared" si="12"/>
        <v>5.8</v>
      </c>
      <c r="T135" s="145">
        <f t="shared" si="13"/>
        <v>32.32</v>
      </c>
      <c r="U135" s="145">
        <f t="shared" si="14"/>
        <v>38.119999999999997</v>
      </c>
    </row>
    <row r="136" spans="1:21" s="28" customFormat="1" ht="21" customHeight="1">
      <c r="A136" s="51">
        <v>134</v>
      </c>
      <c r="B136" s="93" t="s">
        <v>543</v>
      </c>
      <c r="C136" s="96" t="s">
        <v>33</v>
      </c>
      <c r="D136" s="99" t="s">
        <v>544</v>
      </c>
      <c r="E136" s="102" t="s">
        <v>545</v>
      </c>
      <c r="F136" s="93" t="s">
        <v>758</v>
      </c>
      <c r="G136" s="93" t="s">
        <v>23</v>
      </c>
      <c r="H136" s="136">
        <v>57</v>
      </c>
      <c r="I136" s="136">
        <v>36</v>
      </c>
      <c r="J136" s="136">
        <v>34</v>
      </c>
      <c r="K136" s="136">
        <v>28</v>
      </c>
      <c r="L136" s="135">
        <f t="shared" si="10"/>
        <v>155</v>
      </c>
      <c r="M136" s="141">
        <v>29</v>
      </c>
      <c r="N136" s="128">
        <v>8</v>
      </c>
      <c r="O136" s="128">
        <v>19</v>
      </c>
      <c r="P136" s="128">
        <v>22</v>
      </c>
      <c r="Q136" s="128">
        <v>16</v>
      </c>
      <c r="R136" s="144">
        <f t="shared" si="11"/>
        <v>94</v>
      </c>
      <c r="S136" s="145">
        <f t="shared" si="12"/>
        <v>7.75</v>
      </c>
      <c r="T136" s="145">
        <f t="shared" si="13"/>
        <v>30.08</v>
      </c>
      <c r="U136" s="145">
        <f t="shared" si="14"/>
        <v>37.83</v>
      </c>
    </row>
    <row r="137" spans="1:21" s="6" customFormat="1" ht="21" customHeight="1">
      <c r="A137" s="106">
        <v>135</v>
      </c>
      <c r="B137" s="14" t="s">
        <v>138</v>
      </c>
      <c r="C137" s="8" t="s">
        <v>24</v>
      </c>
      <c r="D137" s="9" t="s">
        <v>44</v>
      </c>
      <c r="E137" s="10" t="s">
        <v>45</v>
      </c>
      <c r="F137" s="7" t="s">
        <v>22</v>
      </c>
      <c r="G137" s="7" t="s">
        <v>23</v>
      </c>
      <c r="H137" s="148">
        <v>44</v>
      </c>
      <c r="I137" s="148">
        <v>28</v>
      </c>
      <c r="J137" s="148">
        <v>30</v>
      </c>
      <c r="K137" s="148">
        <v>26</v>
      </c>
      <c r="L137" s="135">
        <f t="shared" si="10"/>
        <v>128</v>
      </c>
      <c r="M137" s="142">
        <v>31</v>
      </c>
      <c r="N137" s="12">
        <v>6</v>
      </c>
      <c r="O137" s="12">
        <v>19</v>
      </c>
      <c r="P137" s="12">
        <v>17</v>
      </c>
      <c r="Q137" s="12">
        <v>25</v>
      </c>
      <c r="R137" s="144">
        <f t="shared" si="11"/>
        <v>98</v>
      </c>
      <c r="S137" s="145">
        <f t="shared" si="12"/>
        <v>6.4</v>
      </c>
      <c r="T137" s="145">
        <f t="shared" si="13"/>
        <v>31.36</v>
      </c>
      <c r="U137" s="145">
        <f t="shared" si="14"/>
        <v>37.76</v>
      </c>
    </row>
    <row r="138" spans="1:21" s="6" customFormat="1" ht="21" customHeight="1">
      <c r="A138" s="51">
        <v>136</v>
      </c>
      <c r="B138" s="93" t="s">
        <v>678</v>
      </c>
      <c r="C138" s="96" t="s">
        <v>33</v>
      </c>
      <c r="D138" s="99" t="s">
        <v>679</v>
      </c>
      <c r="E138" s="102" t="s">
        <v>95</v>
      </c>
      <c r="F138" s="93" t="s">
        <v>758</v>
      </c>
      <c r="G138" s="93" t="s">
        <v>23</v>
      </c>
      <c r="H138" s="136">
        <v>33</v>
      </c>
      <c r="I138" s="136">
        <v>16</v>
      </c>
      <c r="J138" s="136">
        <v>32</v>
      </c>
      <c r="K138" s="136">
        <v>32</v>
      </c>
      <c r="L138" s="135">
        <f t="shared" si="10"/>
        <v>113</v>
      </c>
      <c r="M138" s="141">
        <v>29</v>
      </c>
      <c r="N138" s="128">
        <v>8</v>
      </c>
      <c r="O138" s="128">
        <v>23</v>
      </c>
      <c r="P138" s="128">
        <v>26</v>
      </c>
      <c r="Q138" s="128">
        <v>14</v>
      </c>
      <c r="R138" s="144">
        <f t="shared" si="11"/>
        <v>100</v>
      </c>
      <c r="S138" s="145">
        <f t="shared" si="12"/>
        <v>5.6499999999999995</v>
      </c>
      <c r="T138" s="145">
        <f t="shared" si="13"/>
        <v>32</v>
      </c>
      <c r="U138" s="145">
        <f t="shared" si="14"/>
        <v>37.65</v>
      </c>
    </row>
    <row r="139" spans="1:21" s="6" customFormat="1" ht="21" customHeight="1">
      <c r="A139" s="106">
        <v>137</v>
      </c>
      <c r="B139" s="33" t="s">
        <v>159</v>
      </c>
      <c r="C139" s="30" t="s">
        <v>19</v>
      </c>
      <c r="D139" s="31" t="s">
        <v>92</v>
      </c>
      <c r="E139" s="32" t="s">
        <v>93</v>
      </c>
      <c r="F139" s="7" t="s">
        <v>22</v>
      </c>
      <c r="G139" s="7" t="s">
        <v>89</v>
      </c>
      <c r="H139" s="131">
        <v>55</v>
      </c>
      <c r="I139" s="131">
        <v>20</v>
      </c>
      <c r="J139" s="131">
        <v>40</v>
      </c>
      <c r="K139" s="131">
        <v>30</v>
      </c>
      <c r="L139" s="135">
        <f t="shared" si="10"/>
        <v>145</v>
      </c>
      <c r="M139" s="143">
        <v>34</v>
      </c>
      <c r="N139" s="38">
        <v>10</v>
      </c>
      <c r="O139" s="38">
        <v>17</v>
      </c>
      <c r="P139" s="38">
        <v>23</v>
      </c>
      <c r="Q139" s="38">
        <v>11</v>
      </c>
      <c r="R139" s="144">
        <f t="shared" si="11"/>
        <v>95</v>
      </c>
      <c r="S139" s="145">
        <f t="shared" si="12"/>
        <v>7.25</v>
      </c>
      <c r="T139" s="145">
        <f t="shared" si="13"/>
        <v>30.4</v>
      </c>
      <c r="U139" s="145">
        <f t="shared" si="14"/>
        <v>37.65</v>
      </c>
    </row>
    <row r="140" spans="1:21" s="28" customFormat="1" ht="21" customHeight="1">
      <c r="A140" s="51">
        <v>138</v>
      </c>
      <c r="B140" s="93" t="s">
        <v>188</v>
      </c>
      <c r="C140" s="96" t="s">
        <v>33</v>
      </c>
      <c r="D140" s="99" t="s">
        <v>189</v>
      </c>
      <c r="E140" s="102" t="s">
        <v>190</v>
      </c>
      <c r="F140" s="93" t="s">
        <v>758</v>
      </c>
      <c r="G140" s="93" t="s">
        <v>23</v>
      </c>
      <c r="H140" s="136">
        <v>46</v>
      </c>
      <c r="I140" s="136">
        <v>32</v>
      </c>
      <c r="J140" s="136">
        <v>48</v>
      </c>
      <c r="K140" s="136">
        <v>36</v>
      </c>
      <c r="L140" s="135">
        <f t="shared" si="10"/>
        <v>162</v>
      </c>
      <c r="M140" s="141">
        <v>30</v>
      </c>
      <c r="N140" s="128">
        <v>8</v>
      </c>
      <c r="O140" s="128">
        <v>16</v>
      </c>
      <c r="P140" s="128">
        <v>21</v>
      </c>
      <c r="Q140" s="128">
        <v>17</v>
      </c>
      <c r="R140" s="144">
        <f t="shared" si="11"/>
        <v>92</v>
      </c>
      <c r="S140" s="145">
        <f t="shared" si="12"/>
        <v>8.1000000000000014</v>
      </c>
      <c r="T140" s="145">
        <f t="shared" si="13"/>
        <v>29.439999999999998</v>
      </c>
      <c r="U140" s="145">
        <f t="shared" si="14"/>
        <v>37.54</v>
      </c>
    </row>
    <row r="141" spans="1:21" s="6" customFormat="1" ht="21" customHeight="1">
      <c r="A141" s="106">
        <v>139</v>
      </c>
      <c r="B141" s="93" t="s">
        <v>719</v>
      </c>
      <c r="C141" s="96" t="s">
        <v>27</v>
      </c>
      <c r="D141" s="99" t="s">
        <v>720</v>
      </c>
      <c r="E141" s="102" t="s">
        <v>721</v>
      </c>
      <c r="F141" s="93" t="s">
        <v>758</v>
      </c>
      <c r="G141" s="93" t="s">
        <v>23</v>
      </c>
      <c r="H141" s="136">
        <v>45</v>
      </c>
      <c r="I141" s="136">
        <v>36</v>
      </c>
      <c r="J141" s="136">
        <v>36</v>
      </c>
      <c r="K141" s="136">
        <v>46</v>
      </c>
      <c r="L141" s="135">
        <f t="shared" si="10"/>
        <v>163</v>
      </c>
      <c r="M141" s="141">
        <v>32</v>
      </c>
      <c r="N141" s="128">
        <v>9</v>
      </c>
      <c r="O141" s="128">
        <v>16</v>
      </c>
      <c r="P141" s="128">
        <v>17</v>
      </c>
      <c r="Q141" s="128">
        <v>17</v>
      </c>
      <c r="R141" s="144">
        <f t="shared" si="11"/>
        <v>91</v>
      </c>
      <c r="S141" s="145">
        <f t="shared" si="12"/>
        <v>8.1499999999999986</v>
      </c>
      <c r="T141" s="145">
        <f t="shared" si="13"/>
        <v>29.119999999999997</v>
      </c>
      <c r="U141" s="145">
        <f t="shared" si="14"/>
        <v>37.269999999999996</v>
      </c>
    </row>
    <row r="142" spans="1:21" s="6" customFormat="1" ht="21" customHeight="1">
      <c r="A142" s="51">
        <v>140</v>
      </c>
      <c r="B142" s="93" t="s">
        <v>510</v>
      </c>
      <c r="C142" s="96" t="s">
        <v>33</v>
      </c>
      <c r="D142" s="99" t="s">
        <v>511</v>
      </c>
      <c r="E142" s="102" t="s">
        <v>512</v>
      </c>
      <c r="F142" s="93" t="s">
        <v>758</v>
      </c>
      <c r="G142" s="93" t="s">
        <v>23</v>
      </c>
      <c r="H142" s="136">
        <v>60</v>
      </c>
      <c r="I142" s="136">
        <v>40</v>
      </c>
      <c r="J142" s="136">
        <v>42</v>
      </c>
      <c r="K142" s="136">
        <v>26</v>
      </c>
      <c r="L142" s="135">
        <f t="shared" si="10"/>
        <v>168</v>
      </c>
      <c r="M142" s="141">
        <v>31</v>
      </c>
      <c r="N142" s="128">
        <v>4</v>
      </c>
      <c r="O142" s="128">
        <v>20</v>
      </c>
      <c r="P142" s="128">
        <v>22</v>
      </c>
      <c r="Q142" s="128">
        <v>13</v>
      </c>
      <c r="R142" s="144">
        <f t="shared" si="11"/>
        <v>90</v>
      </c>
      <c r="S142" s="145">
        <f t="shared" si="12"/>
        <v>8.4</v>
      </c>
      <c r="T142" s="145">
        <f t="shared" si="13"/>
        <v>28.799999999999997</v>
      </c>
      <c r="U142" s="145">
        <f t="shared" si="14"/>
        <v>37.199999999999996</v>
      </c>
    </row>
    <row r="143" spans="1:21" s="6" customFormat="1" ht="21" customHeight="1">
      <c r="A143" s="106">
        <v>141</v>
      </c>
      <c r="B143" s="14" t="s">
        <v>144</v>
      </c>
      <c r="C143" s="8" t="s">
        <v>33</v>
      </c>
      <c r="D143" s="9" t="s">
        <v>58</v>
      </c>
      <c r="E143" s="10" t="s">
        <v>59</v>
      </c>
      <c r="F143" s="7" t="s">
        <v>22</v>
      </c>
      <c r="G143" s="7" t="s">
        <v>60</v>
      </c>
      <c r="H143" s="131">
        <v>39</v>
      </c>
      <c r="I143" s="131">
        <v>20</v>
      </c>
      <c r="J143" s="131">
        <v>40</v>
      </c>
      <c r="K143" s="131">
        <v>24</v>
      </c>
      <c r="L143" s="135">
        <f t="shared" si="10"/>
        <v>123</v>
      </c>
      <c r="M143" s="142">
        <v>26</v>
      </c>
      <c r="N143" s="12">
        <v>12</v>
      </c>
      <c r="O143" s="12">
        <v>22</v>
      </c>
      <c r="P143" s="12">
        <v>25</v>
      </c>
      <c r="Q143" s="12">
        <v>12</v>
      </c>
      <c r="R143" s="144">
        <f t="shared" si="11"/>
        <v>97</v>
      </c>
      <c r="S143" s="145">
        <f t="shared" si="12"/>
        <v>6.15</v>
      </c>
      <c r="T143" s="145">
        <f t="shared" si="13"/>
        <v>31.04</v>
      </c>
      <c r="U143" s="145">
        <f t="shared" si="14"/>
        <v>37.19</v>
      </c>
    </row>
    <row r="144" spans="1:21" s="6" customFormat="1" ht="21" customHeight="1">
      <c r="A144" s="51">
        <v>142</v>
      </c>
      <c r="B144" s="93" t="s">
        <v>602</v>
      </c>
      <c r="C144" s="96" t="s">
        <v>33</v>
      </c>
      <c r="D144" s="99" t="s">
        <v>337</v>
      </c>
      <c r="E144" s="102" t="s">
        <v>603</v>
      </c>
      <c r="F144" s="93" t="s">
        <v>758</v>
      </c>
      <c r="G144" s="93" t="s">
        <v>23</v>
      </c>
      <c r="H144" s="136">
        <v>46</v>
      </c>
      <c r="I144" s="136">
        <v>16</v>
      </c>
      <c r="J144" s="136">
        <v>24</v>
      </c>
      <c r="K144" s="136">
        <v>36</v>
      </c>
      <c r="L144" s="135">
        <f t="shared" si="10"/>
        <v>122</v>
      </c>
      <c r="M144" s="141">
        <v>35</v>
      </c>
      <c r="N144" s="128">
        <v>12</v>
      </c>
      <c r="O144" s="128">
        <v>14</v>
      </c>
      <c r="P144" s="128">
        <v>17</v>
      </c>
      <c r="Q144" s="128">
        <v>19</v>
      </c>
      <c r="R144" s="144">
        <f t="shared" si="11"/>
        <v>97</v>
      </c>
      <c r="S144" s="145">
        <f t="shared" si="12"/>
        <v>6.1</v>
      </c>
      <c r="T144" s="145">
        <f t="shared" si="13"/>
        <v>31.04</v>
      </c>
      <c r="U144" s="145">
        <f t="shared" si="14"/>
        <v>37.14</v>
      </c>
    </row>
    <row r="145" spans="1:21" s="6" customFormat="1" ht="21" customHeight="1">
      <c r="A145" s="106">
        <v>143</v>
      </c>
      <c r="B145" s="93" t="s">
        <v>415</v>
      </c>
      <c r="C145" s="96" t="s">
        <v>33</v>
      </c>
      <c r="D145" s="99" t="s">
        <v>416</v>
      </c>
      <c r="E145" s="102" t="s">
        <v>417</v>
      </c>
      <c r="F145" s="93" t="s">
        <v>758</v>
      </c>
      <c r="G145" s="93" t="s">
        <v>23</v>
      </c>
      <c r="H145" s="136">
        <v>67</v>
      </c>
      <c r="I145" s="136">
        <v>24</v>
      </c>
      <c r="J145" s="136">
        <v>44</v>
      </c>
      <c r="K145" s="136">
        <v>18</v>
      </c>
      <c r="L145" s="135">
        <f t="shared" si="10"/>
        <v>153</v>
      </c>
      <c r="M145" s="141">
        <v>30</v>
      </c>
      <c r="N145" s="128">
        <v>10</v>
      </c>
      <c r="O145" s="128">
        <v>19</v>
      </c>
      <c r="P145" s="128">
        <v>22</v>
      </c>
      <c r="Q145" s="128">
        <v>11</v>
      </c>
      <c r="R145" s="144">
        <f t="shared" si="11"/>
        <v>92</v>
      </c>
      <c r="S145" s="145">
        <f t="shared" si="12"/>
        <v>7.65</v>
      </c>
      <c r="T145" s="145">
        <f t="shared" si="13"/>
        <v>29.439999999999998</v>
      </c>
      <c r="U145" s="145">
        <f t="shared" si="14"/>
        <v>37.089999999999996</v>
      </c>
    </row>
    <row r="146" spans="1:21" s="28" customFormat="1" ht="21" customHeight="1">
      <c r="A146" s="51">
        <v>144</v>
      </c>
      <c r="B146" s="93" t="s">
        <v>641</v>
      </c>
      <c r="C146" s="96" t="s">
        <v>33</v>
      </c>
      <c r="D146" s="99" t="s">
        <v>642</v>
      </c>
      <c r="E146" s="102" t="s">
        <v>643</v>
      </c>
      <c r="F146" s="93" t="s">
        <v>758</v>
      </c>
      <c r="G146" s="93" t="s">
        <v>23</v>
      </c>
      <c r="H146" s="136">
        <v>53</v>
      </c>
      <c r="I146" s="136">
        <v>32</v>
      </c>
      <c r="J146" s="136">
        <v>32</v>
      </c>
      <c r="K146" s="136">
        <v>34</v>
      </c>
      <c r="L146" s="135">
        <f t="shared" si="10"/>
        <v>151</v>
      </c>
      <c r="M146" s="141">
        <v>25</v>
      </c>
      <c r="N146" s="128">
        <v>12</v>
      </c>
      <c r="O146" s="128">
        <v>21</v>
      </c>
      <c r="P146" s="128">
        <v>22</v>
      </c>
      <c r="Q146" s="128">
        <v>12</v>
      </c>
      <c r="R146" s="144">
        <f t="shared" si="11"/>
        <v>92</v>
      </c>
      <c r="S146" s="145">
        <f t="shared" si="12"/>
        <v>7.55</v>
      </c>
      <c r="T146" s="145">
        <f t="shared" si="13"/>
        <v>29.439999999999998</v>
      </c>
      <c r="U146" s="145">
        <f t="shared" si="14"/>
        <v>36.989999999999995</v>
      </c>
    </row>
    <row r="147" spans="1:21" s="6" customFormat="1" ht="21" customHeight="1">
      <c r="A147" s="106">
        <v>145</v>
      </c>
      <c r="B147" s="93" t="s">
        <v>631</v>
      </c>
      <c r="C147" s="96" t="s">
        <v>33</v>
      </c>
      <c r="D147" s="85" t="s">
        <v>632</v>
      </c>
      <c r="E147" s="105" t="s">
        <v>633</v>
      </c>
      <c r="F147" s="93" t="s">
        <v>758</v>
      </c>
      <c r="G147" s="93" t="s">
        <v>23</v>
      </c>
      <c r="H147" s="136">
        <v>55</v>
      </c>
      <c r="I147" s="136">
        <v>12</v>
      </c>
      <c r="J147" s="136">
        <v>26</v>
      </c>
      <c r="K147" s="136">
        <v>32</v>
      </c>
      <c r="L147" s="135">
        <f t="shared" si="10"/>
        <v>125</v>
      </c>
      <c r="M147" s="141">
        <v>28</v>
      </c>
      <c r="N147" s="128">
        <v>6</v>
      </c>
      <c r="O147" s="128">
        <v>16</v>
      </c>
      <c r="P147" s="128">
        <v>26</v>
      </c>
      <c r="Q147" s="128">
        <v>20</v>
      </c>
      <c r="R147" s="144">
        <f t="shared" si="11"/>
        <v>96</v>
      </c>
      <c r="S147" s="145">
        <f t="shared" si="12"/>
        <v>6.25</v>
      </c>
      <c r="T147" s="145">
        <f t="shared" si="13"/>
        <v>30.72</v>
      </c>
      <c r="U147" s="145">
        <f t="shared" si="14"/>
        <v>36.97</v>
      </c>
    </row>
    <row r="148" spans="1:21" s="6" customFormat="1" ht="21" customHeight="1">
      <c r="A148" s="51">
        <v>146</v>
      </c>
      <c r="B148" s="93" t="s">
        <v>711</v>
      </c>
      <c r="C148" s="96" t="s">
        <v>33</v>
      </c>
      <c r="D148" s="99" t="s">
        <v>712</v>
      </c>
      <c r="E148" s="102" t="s">
        <v>713</v>
      </c>
      <c r="F148" s="93" t="s">
        <v>758</v>
      </c>
      <c r="G148" s="93" t="s">
        <v>23</v>
      </c>
      <c r="H148" s="136">
        <v>51</v>
      </c>
      <c r="I148" s="136">
        <v>24</v>
      </c>
      <c r="J148" s="136">
        <v>30</v>
      </c>
      <c r="K148" s="136">
        <v>22</v>
      </c>
      <c r="L148" s="135">
        <f t="shared" si="10"/>
        <v>127</v>
      </c>
      <c r="M148" s="141">
        <v>27</v>
      </c>
      <c r="N148" s="128">
        <v>16</v>
      </c>
      <c r="O148" s="128">
        <v>16</v>
      </c>
      <c r="P148" s="128">
        <v>18</v>
      </c>
      <c r="Q148" s="128">
        <v>18</v>
      </c>
      <c r="R148" s="144">
        <f t="shared" si="11"/>
        <v>95</v>
      </c>
      <c r="S148" s="145">
        <f t="shared" si="12"/>
        <v>6.35</v>
      </c>
      <c r="T148" s="145">
        <f t="shared" si="13"/>
        <v>30.4</v>
      </c>
      <c r="U148" s="145">
        <f t="shared" si="14"/>
        <v>36.75</v>
      </c>
    </row>
    <row r="149" spans="1:21" s="6" customFormat="1" ht="21" customHeight="1">
      <c r="A149" s="106">
        <v>147</v>
      </c>
      <c r="B149" s="93" t="s">
        <v>723</v>
      </c>
      <c r="C149" s="96" t="s">
        <v>27</v>
      </c>
      <c r="D149" s="99" t="s">
        <v>724</v>
      </c>
      <c r="E149" s="102" t="s">
        <v>725</v>
      </c>
      <c r="F149" s="93" t="s">
        <v>758</v>
      </c>
      <c r="G149" s="93" t="s">
        <v>23</v>
      </c>
      <c r="H149" s="136">
        <v>50</v>
      </c>
      <c r="I149" s="136">
        <v>24</v>
      </c>
      <c r="J149" s="136">
        <v>36</v>
      </c>
      <c r="K149" s="136">
        <v>28</v>
      </c>
      <c r="L149" s="135">
        <f t="shared" si="10"/>
        <v>138</v>
      </c>
      <c r="M149" s="141">
        <v>33</v>
      </c>
      <c r="N149" s="128">
        <v>8</v>
      </c>
      <c r="O149" s="128">
        <v>13</v>
      </c>
      <c r="P149" s="128">
        <v>19</v>
      </c>
      <c r="Q149" s="128">
        <v>20</v>
      </c>
      <c r="R149" s="144">
        <f t="shared" si="11"/>
        <v>93</v>
      </c>
      <c r="S149" s="145">
        <f t="shared" si="12"/>
        <v>6.8999999999999995</v>
      </c>
      <c r="T149" s="145">
        <f t="shared" si="13"/>
        <v>29.759999999999998</v>
      </c>
      <c r="U149" s="145">
        <f t="shared" si="14"/>
        <v>36.659999999999997</v>
      </c>
    </row>
    <row r="150" spans="1:21" s="6" customFormat="1" ht="21" customHeight="1">
      <c r="A150" s="51">
        <v>148</v>
      </c>
      <c r="B150" s="93" t="s">
        <v>536</v>
      </c>
      <c r="C150" s="96" t="s">
        <v>33</v>
      </c>
      <c r="D150" s="99" t="s">
        <v>537</v>
      </c>
      <c r="E150" s="102" t="s">
        <v>538</v>
      </c>
      <c r="F150" s="93" t="s">
        <v>758</v>
      </c>
      <c r="G150" s="93" t="s">
        <v>23</v>
      </c>
      <c r="H150" s="136">
        <v>45</v>
      </c>
      <c r="I150" s="136">
        <v>12</v>
      </c>
      <c r="J150" s="136">
        <v>26</v>
      </c>
      <c r="K150" s="136">
        <v>22</v>
      </c>
      <c r="L150" s="135">
        <f t="shared" si="10"/>
        <v>105</v>
      </c>
      <c r="M150" s="141">
        <v>34</v>
      </c>
      <c r="N150" s="128">
        <v>4</v>
      </c>
      <c r="O150" s="128">
        <v>22</v>
      </c>
      <c r="P150" s="128">
        <v>20</v>
      </c>
      <c r="Q150" s="128">
        <v>18</v>
      </c>
      <c r="R150" s="144">
        <f t="shared" si="11"/>
        <v>98</v>
      </c>
      <c r="S150" s="145">
        <f t="shared" si="12"/>
        <v>5.25</v>
      </c>
      <c r="T150" s="145">
        <f t="shared" si="13"/>
        <v>31.36</v>
      </c>
      <c r="U150" s="145">
        <f t="shared" si="14"/>
        <v>36.61</v>
      </c>
    </row>
    <row r="151" spans="1:21" s="6" customFormat="1" ht="21" customHeight="1">
      <c r="A151" s="106">
        <v>149</v>
      </c>
      <c r="B151" s="93" t="s">
        <v>584</v>
      </c>
      <c r="C151" s="96" t="s">
        <v>33</v>
      </c>
      <c r="D151" s="99" t="s">
        <v>585</v>
      </c>
      <c r="E151" s="102" t="s">
        <v>586</v>
      </c>
      <c r="F151" s="93" t="s">
        <v>758</v>
      </c>
      <c r="G151" s="93" t="s">
        <v>23</v>
      </c>
      <c r="H151" s="136">
        <v>44</v>
      </c>
      <c r="I151" s="136">
        <v>8</v>
      </c>
      <c r="J151" s="136">
        <v>24</v>
      </c>
      <c r="K151" s="136">
        <v>22</v>
      </c>
      <c r="L151" s="135">
        <f t="shared" si="10"/>
        <v>98</v>
      </c>
      <c r="M151" s="141">
        <v>31</v>
      </c>
      <c r="N151" s="128">
        <v>12</v>
      </c>
      <c r="O151" s="128">
        <v>16</v>
      </c>
      <c r="P151" s="128">
        <v>23</v>
      </c>
      <c r="Q151" s="128">
        <v>17</v>
      </c>
      <c r="R151" s="144">
        <f t="shared" si="11"/>
        <v>99</v>
      </c>
      <c r="S151" s="145">
        <f t="shared" si="12"/>
        <v>4.9000000000000004</v>
      </c>
      <c r="T151" s="145">
        <f t="shared" si="13"/>
        <v>31.68</v>
      </c>
      <c r="U151" s="145">
        <f t="shared" si="14"/>
        <v>36.58</v>
      </c>
    </row>
    <row r="152" spans="1:21" s="6" customFormat="1" ht="21" customHeight="1">
      <c r="A152" s="51">
        <v>150</v>
      </c>
      <c r="B152" s="93" t="s">
        <v>477</v>
      </c>
      <c r="C152" s="96" t="s">
        <v>33</v>
      </c>
      <c r="D152" s="99" t="s">
        <v>478</v>
      </c>
      <c r="E152" s="102" t="s">
        <v>479</v>
      </c>
      <c r="F152" s="93" t="s">
        <v>758</v>
      </c>
      <c r="G152" s="93" t="s">
        <v>23</v>
      </c>
      <c r="H152" s="136">
        <v>49</v>
      </c>
      <c r="I152" s="136">
        <v>8</v>
      </c>
      <c r="J152" s="136">
        <v>18</v>
      </c>
      <c r="K152" s="136">
        <v>28</v>
      </c>
      <c r="L152" s="135">
        <f t="shared" si="10"/>
        <v>103</v>
      </c>
      <c r="M152" s="141">
        <v>31</v>
      </c>
      <c r="N152" s="128">
        <v>14</v>
      </c>
      <c r="O152" s="128">
        <v>19</v>
      </c>
      <c r="P152" s="128">
        <v>22</v>
      </c>
      <c r="Q152" s="128">
        <v>12</v>
      </c>
      <c r="R152" s="144">
        <f t="shared" si="11"/>
        <v>98</v>
      </c>
      <c r="S152" s="145">
        <f t="shared" si="12"/>
        <v>5.15</v>
      </c>
      <c r="T152" s="145">
        <f t="shared" si="13"/>
        <v>31.36</v>
      </c>
      <c r="U152" s="145">
        <f t="shared" si="14"/>
        <v>36.51</v>
      </c>
    </row>
    <row r="153" spans="1:21" s="40" customFormat="1" ht="21" customHeight="1">
      <c r="A153" s="106">
        <v>151</v>
      </c>
      <c r="B153" s="93" t="s">
        <v>533</v>
      </c>
      <c r="C153" s="96" t="s">
        <v>33</v>
      </c>
      <c r="D153" s="99" t="s">
        <v>534</v>
      </c>
      <c r="E153" s="102" t="s">
        <v>535</v>
      </c>
      <c r="F153" s="93" t="s">
        <v>758</v>
      </c>
      <c r="G153" s="93" t="s">
        <v>23</v>
      </c>
      <c r="H153" s="136">
        <v>51</v>
      </c>
      <c r="I153" s="136">
        <v>32</v>
      </c>
      <c r="J153" s="136">
        <v>34</v>
      </c>
      <c r="K153" s="136">
        <v>30</v>
      </c>
      <c r="L153" s="135">
        <f t="shared" si="10"/>
        <v>147</v>
      </c>
      <c r="M153" s="141">
        <v>33</v>
      </c>
      <c r="N153" s="128">
        <v>8</v>
      </c>
      <c r="O153" s="128">
        <v>11</v>
      </c>
      <c r="P153" s="128">
        <v>24</v>
      </c>
      <c r="Q153" s="128">
        <v>15</v>
      </c>
      <c r="R153" s="144">
        <f t="shared" si="11"/>
        <v>91</v>
      </c>
      <c r="S153" s="145">
        <f t="shared" si="12"/>
        <v>7.35</v>
      </c>
      <c r="T153" s="145">
        <f t="shared" si="13"/>
        <v>29.119999999999997</v>
      </c>
      <c r="U153" s="145">
        <f t="shared" si="14"/>
        <v>36.47</v>
      </c>
    </row>
    <row r="154" spans="1:21" s="6" customFormat="1" ht="21" customHeight="1">
      <c r="A154" s="51">
        <v>152</v>
      </c>
      <c r="B154" s="93" t="s">
        <v>356</v>
      </c>
      <c r="C154" s="96" t="s">
        <v>33</v>
      </c>
      <c r="D154" s="99" t="s">
        <v>357</v>
      </c>
      <c r="E154" s="102" t="s">
        <v>358</v>
      </c>
      <c r="F154" s="93" t="s">
        <v>758</v>
      </c>
      <c r="G154" s="93" t="s">
        <v>23</v>
      </c>
      <c r="H154" s="136">
        <v>28</v>
      </c>
      <c r="I154" s="136">
        <v>24</v>
      </c>
      <c r="J154" s="136">
        <v>22</v>
      </c>
      <c r="K154" s="136">
        <v>24</v>
      </c>
      <c r="L154" s="135">
        <f t="shared" si="10"/>
        <v>98</v>
      </c>
      <c r="M154" s="141">
        <v>32</v>
      </c>
      <c r="N154" s="128">
        <v>8</v>
      </c>
      <c r="O154" s="128">
        <v>19</v>
      </c>
      <c r="P154" s="128">
        <v>24</v>
      </c>
      <c r="Q154" s="128">
        <v>15</v>
      </c>
      <c r="R154" s="144">
        <f t="shared" si="11"/>
        <v>98</v>
      </c>
      <c r="S154" s="145">
        <f t="shared" si="12"/>
        <v>4.9000000000000004</v>
      </c>
      <c r="T154" s="145">
        <f t="shared" si="13"/>
        <v>31.36</v>
      </c>
      <c r="U154" s="145">
        <f t="shared" si="14"/>
        <v>36.26</v>
      </c>
    </row>
    <row r="155" spans="1:21" s="6" customFormat="1" ht="21" customHeight="1">
      <c r="A155" s="106">
        <v>153</v>
      </c>
      <c r="B155" s="93" t="s">
        <v>397</v>
      </c>
      <c r="C155" s="96" t="s">
        <v>33</v>
      </c>
      <c r="D155" s="99" t="s">
        <v>398</v>
      </c>
      <c r="E155" s="102" t="s">
        <v>399</v>
      </c>
      <c r="F155" s="93" t="s">
        <v>758</v>
      </c>
      <c r="G155" s="93" t="s">
        <v>23</v>
      </c>
      <c r="H155" s="136">
        <v>43</v>
      </c>
      <c r="I155" s="136">
        <v>20</v>
      </c>
      <c r="J155" s="136">
        <v>30</v>
      </c>
      <c r="K155" s="136">
        <v>24</v>
      </c>
      <c r="L155" s="135">
        <f t="shared" si="10"/>
        <v>117</v>
      </c>
      <c r="M155" s="141">
        <v>28</v>
      </c>
      <c r="N155" s="128">
        <v>12</v>
      </c>
      <c r="O155" s="128">
        <v>14</v>
      </c>
      <c r="P155" s="128">
        <v>25</v>
      </c>
      <c r="Q155" s="128">
        <v>16</v>
      </c>
      <c r="R155" s="144">
        <f t="shared" si="11"/>
        <v>95</v>
      </c>
      <c r="S155" s="145">
        <f t="shared" si="12"/>
        <v>5.85</v>
      </c>
      <c r="T155" s="145">
        <f t="shared" si="13"/>
        <v>30.4</v>
      </c>
      <c r="U155" s="145">
        <f t="shared" si="14"/>
        <v>36.25</v>
      </c>
    </row>
    <row r="156" spans="1:21" s="44" customFormat="1" ht="21" customHeight="1">
      <c r="A156" s="51">
        <v>154</v>
      </c>
      <c r="B156" s="93" t="s">
        <v>670</v>
      </c>
      <c r="C156" s="96" t="s">
        <v>33</v>
      </c>
      <c r="D156" s="99" t="s">
        <v>671</v>
      </c>
      <c r="E156" s="102" t="s">
        <v>672</v>
      </c>
      <c r="F156" s="93" t="s">
        <v>758</v>
      </c>
      <c r="G156" s="93" t="s">
        <v>23</v>
      </c>
      <c r="H156" s="136">
        <v>46</v>
      </c>
      <c r="I156" s="136">
        <v>8</v>
      </c>
      <c r="J156" s="136">
        <v>18</v>
      </c>
      <c r="K156" s="136">
        <v>28</v>
      </c>
      <c r="L156" s="135">
        <f t="shared" si="10"/>
        <v>100</v>
      </c>
      <c r="M156" s="141">
        <v>33</v>
      </c>
      <c r="N156" s="128">
        <v>12</v>
      </c>
      <c r="O156" s="128">
        <v>17</v>
      </c>
      <c r="P156" s="128">
        <v>19</v>
      </c>
      <c r="Q156" s="128">
        <v>16</v>
      </c>
      <c r="R156" s="144">
        <f t="shared" si="11"/>
        <v>97</v>
      </c>
      <c r="S156" s="145">
        <f t="shared" si="12"/>
        <v>5</v>
      </c>
      <c r="T156" s="145">
        <f t="shared" si="13"/>
        <v>31.04</v>
      </c>
      <c r="U156" s="145">
        <f t="shared" si="14"/>
        <v>36.04</v>
      </c>
    </row>
    <row r="157" spans="1:21" s="6" customFormat="1" ht="21" customHeight="1">
      <c r="A157" s="106">
        <v>155</v>
      </c>
      <c r="B157" s="93" t="s">
        <v>594</v>
      </c>
      <c r="C157" s="96" t="s">
        <v>33</v>
      </c>
      <c r="D157" s="99" t="s">
        <v>596</v>
      </c>
      <c r="E157" s="102" t="s">
        <v>597</v>
      </c>
      <c r="F157" s="93" t="s">
        <v>758</v>
      </c>
      <c r="G157" s="93" t="s">
        <v>23</v>
      </c>
      <c r="H157" s="136">
        <v>60</v>
      </c>
      <c r="I157" s="136">
        <v>16</v>
      </c>
      <c r="J157" s="136">
        <v>30</v>
      </c>
      <c r="K157" s="136">
        <v>26</v>
      </c>
      <c r="L157" s="135">
        <f t="shared" si="10"/>
        <v>132</v>
      </c>
      <c r="M157" s="141">
        <v>28</v>
      </c>
      <c r="N157" s="128">
        <v>10</v>
      </c>
      <c r="O157" s="128">
        <v>15</v>
      </c>
      <c r="P157" s="128">
        <v>18</v>
      </c>
      <c r="Q157" s="128">
        <v>21</v>
      </c>
      <c r="R157" s="144">
        <f t="shared" si="11"/>
        <v>92</v>
      </c>
      <c r="S157" s="145">
        <f t="shared" si="12"/>
        <v>6.6000000000000005</v>
      </c>
      <c r="T157" s="145">
        <f t="shared" si="13"/>
        <v>29.439999999999998</v>
      </c>
      <c r="U157" s="145">
        <f t="shared" si="14"/>
        <v>36.04</v>
      </c>
    </row>
    <row r="158" spans="1:21" s="6" customFormat="1" ht="21" customHeight="1">
      <c r="A158" s="51">
        <v>156</v>
      </c>
      <c r="B158" s="93" t="s">
        <v>304</v>
      </c>
      <c r="C158" s="96" t="s">
        <v>27</v>
      </c>
      <c r="D158" s="99" t="s">
        <v>305</v>
      </c>
      <c r="E158" s="102" t="s">
        <v>86</v>
      </c>
      <c r="F158" s="93" t="s">
        <v>758</v>
      </c>
      <c r="G158" s="93" t="s">
        <v>23</v>
      </c>
      <c r="H158" s="136">
        <v>71</v>
      </c>
      <c r="I158" s="136">
        <v>24</v>
      </c>
      <c r="J158" s="136">
        <v>36</v>
      </c>
      <c r="K158" s="136">
        <v>34</v>
      </c>
      <c r="L158" s="135">
        <f t="shared" si="10"/>
        <v>165</v>
      </c>
      <c r="M158" s="141">
        <v>28</v>
      </c>
      <c r="N158" s="128">
        <v>10</v>
      </c>
      <c r="O158" s="128">
        <v>15</v>
      </c>
      <c r="P158" s="128">
        <v>19</v>
      </c>
      <c r="Q158" s="128">
        <v>14</v>
      </c>
      <c r="R158" s="144">
        <f t="shared" si="11"/>
        <v>86</v>
      </c>
      <c r="S158" s="145">
        <f t="shared" si="12"/>
        <v>8.25</v>
      </c>
      <c r="T158" s="145">
        <f t="shared" si="13"/>
        <v>27.519999999999996</v>
      </c>
      <c r="U158" s="145">
        <f t="shared" si="14"/>
        <v>35.769999999999996</v>
      </c>
    </row>
    <row r="159" spans="1:21" s="6" customFormat="1" ht="21" customHeight="1">
      <c r="A159" s="106">
        <v>157</v>
      </c>
      <c r="B159" s="93" t="s">
        <v>238</v>
      </c>
      <c r="C159" s="96" t="s">
        <v>27</v>
      </c>
      <c r="D159" s="99" t="s">
        <v>44</v>
      </c>
      <c r="E159" s="102" t="s">
        <v>239</v>
      </c>
      <c r="F159" s="93" t="s">
        <v>758</v>
      </c>
      <c r="G159" s="93" t="s">
        <v>23</v>
      </c>
      <c r="H159" s="136">
        <v>31</v>
      </c>
      <c r="I159" s="136">
        <v>24</v>
      </c>
      <c r="J159" s="136">
        <v>34</v>
      </c>
      <c r="K159" s="136">
        <v>30</v>
      </c>
      <c r="L159" s="135">
        <f t="shared" si="10"/>
        <v>119</v>
      </c>
      <c r="M159" s="141">
        <v>27</v>
      </c>
      <c r="N159" s="128">
        <v>10</v>
      </c>
      <c r="O159" s="128">
        <v>16</v>
      </c>
      <c r="P159" s="128">
        <v>25</v>
      </c>
      <c r="Q159" s="128">
        <v>15</v>
      </c>
      <c r="R159" s="144">
        <f t="shared" si="11"/>
        <v>93</v>
      </c>
      <c r="S159" s="145">
        <f t="shared" si="12"/>
        <v>5.9499999999999993</v>
      </c>
      <c r="T159" s="145">
        <f t="shared" si="13"/>
        <v>29.759999999999998</v>
      </c>
      <c r="U159" s="145">
        <f t="shared" si="14"/>
        <v>35.709999999999994</v>
      </c>
    </row>
    <row r="160" spans="1:21" s="6" customFormat="1" ht="21" customHeight="1">
      <c r="A160" s="51">
        <v>158</v>
      </c>
      <c r="B160" s="14" t="s">
        <v>157</v>
      </c>
      <c r="C160" s="8" t="s">
        <v>33</v>
      </c>
      <c r="D160" s="9" t="s">
        <v>87</v>
      </c>
      <c r="E160" s="10" t="s">
        <v>88</v>
      </c>
      <c r="F160" s="7" t="s">
        <v>22</v>
      </c>
      <c r="G160" s="7" t="s">
        <v>89</v>
      </c>
      <c r="H160" s="131">
        <v>45</v>
      </c>
      <c r="I160" s="131">
        <v>20</v>
      </c>
      <c r="J160" s="131">
        <v>32</v>
      </c>
      <c r="K160" s="131">
        <v>26</v>
      </c>
      <c r="L160" s="135">
        <f t="shared" si="10"/>
        <v>123</v>
      </c>
      <c r="M160" s="142">
        <v>23</v>
      </c>
      <c r="N160" s="12">
        <v>12</v>
      </c>
      <c r="O160" s="12">
        <v>18</v>
      </c>
      <c r="P160" s="12">
        <v>21</v>
      </c>
      <c r="Q160" s="12">
        <v>18</v>
      </c>
      <c r="R160" s="144">
        <f t="shared" si="11"/>
        <v>92</v>
      </c>
      <c r="S160" s="145">
        <f t="shared" si="12"/>
        <v>6.15</v>
      </c>
      <c r="T160" s="145">
        <f t="shared" si="13"/>
        <v>29.439999999999998</v>
      </c>
      <c r="U160" s="145">
        <f t="shared" si="14"/>
        <v>35.589999999999996</v>
      </c>
    </row>
    <row r="161" spans="1:21" s="6" customFormat="1" ht="21" customHeight="1">
      <c r="A161" s="106">
        <v>159</v>
      </c>
      <c r="B161" s="93" t="s">
        <v>322</v>
      </c>
      <c r="C161" s="96" t="s">
        <v>27</v>
      </c>
      <c r="D161" s="99" t="s">
        <v>323</v>
      </c>
      <c r="E161" s="102" t="s">
        <v>324</v>
      </c>
      <c r="F161" s="93" t="s">
        <v>758</v>
      </c>
      <c r="G161" s="93" t="s">
        <v>23</v>
      </c>
      <c r="H161" s="136">
        <v>56</v>
      </c>
      <c r="I161" s="136">
        <v>16</v>
      </c>
      <c r="J161" s="136">
        <v>40</v>
      </c>
      <c r="K161" s="136">
        <v>14</v>
      </c>
      <c r="L161" s="135">
        <f t="shared" si="10"/>
        <v>126</v>
      </c>
      <c r="M161" s="141">
        <v>28</v>
      </c>
      <c r="N161" s="128">
        <v>10</v>
      </c>
      <c r="O161" s="128">
        <v>22</v>
      </c>
      <c r="P161" s="128">
        <v>15</v>
      </c>
      <c r="Q161" s="128">
        <v>16</v>
      </c>
      <c r="R161" s="144">
        <f t="shared" si="11"/>
        <v>91</v>
      </c>
      <c r="S161" s="145">
        <f t="shared" si="12"/>
        <v>6.3</v>
      </c>
      <c r="T161" s="145">
        <f t="shared" si="13"/>
        <v>29.119999999999997</v>
      </c>
      <c r="U161" s="145">
        <f t="shared" si="14"/>
        <v>35.419999999999995</v>
      </c>
    </row>
    <row r="162" spans="1:21" s="6" customFormat="1" ht="21" customHeight="1">
      <c r="A162" s="51">
        <v>160</v>
      </c>
      <c r="B162" s="93" t="s">
        <v>233</v>
      </c>
      <c r="C162" s="96" t="s">
        <v>27</v>
      </c>
      <c r="D162" s="99" t="s">
        <v>98</v>
      </c>
      <c r="E162" s="102" t="s">
        <v>99</v>
      </c>
      <c r="F162" s="93" t="s">
        <v>758</v>
      </c>
      <c r="G162" s="93" t="s">
        <v>23</v>
      </c>
      <c r="H162" s="136">
        <v>39</v>
      </c>
      <c r="I162" s="136">
        <v>20</v>
      </c>
      <c r="J162" s="136">
        <v>26</v>
      </c>
      <c r="K162" s="136">
        <v>20</v>
      </c>
      <c r="L162" s="135">
        <f t="shared" si="10"/>
        <v>105</v>
      </c>
      <c r="M162" s="141">
        <v>31</v>
      </c>
      <c r="N162" s="128">
        <v>12</v>
      </c>
      <c r="O162" s="128">
        <v>16</v>
      </c>
      <c r="P162" s="128">
        <v>20</v>
      </c>
      <c r="Q162" s="128">
        <v>15</v>
      </c>
      <c r="R162" s="144">
        <f t="shared" si="11"/>
        <v>94</v>
      </c>
      <c r="S162" s="145">
        <f t="shared" si="12"/>
        <v>5.25</v>
      </c>
      <c r="T162" s="145">
        <f t="shared" si="13"/>
        <v>30.08</v>
      </c>
      <c r="U162" s="145">
        <f t="shared" si="14"/>
        <v>35.33</v>
      </c>
    </row>
    <row r="163" spans="1:21" s="92" customFormat="1" ht="21" customHeight="1">
      <c r="A163" s="106">
        <v>161</v>
      </c>
      <c r="B163" s="51" t="s">
        <v>648</v>
      </c>
      <c r="C163" s="87" t="s">
        <v>33</v>
      </c>
      <c r="D163" s="88" t="s">
        <v>649</v>
      </c>
      <c r="E163" s="86" t="s">
        <v>650</v>
      </c>
      <c r="F163" s="51" t="s">
        <v>758</v>
      </c>
      <c r="G163" s="51" t="s">
        <v>23</v>
      </c>
      <c r="H163" s="133">
        <v>38</v>
      </c>
      <c r="I163" s="133">
        <v>32</v>
      </c>
      <c r="J163" s="133">
        <v>20</v>
      </c>
      <c r="K163" s="133">
        <v>32</v>
      </c>
      <c r="L163" s="135">
        <f t="shared" si="10"/>
        <v>122</v>
      </c>
      <c r="M163" s="139">
        <v>33</v>
      </c>
      <c r="N163" s="52">
        <v>9</v>
      </c>
      <c r="O163" s="52">
        <v>12</v>
      </c>
      <c r="P163" s="52">
        <v>26</v>
      </c>
      <c r="Q163" s="52">
        <v>11</v>
      </c>
      <c r="R163" s="144">
        <f t="shared" si="11"/>
        <v>91</v>
      </c>
      <c r="S163" s="145">
        <f t="shared" si="12"/>
        <v>6.1</v>
      </c>
      <c r="T163" s="145">
        <f t="shared" si="13"/>
        <v>29.119999999999997</v>
      </c>
      <c r="U163" s="145">
        <f t="shared" si="14"/>
        <v>35.22</v>
      </c>
    </row>
    <row r="164" spans="1:21" ht="21" customHeight="1">
      <c r="A164" s="51">
        <v>162</v>
      </c>
      <c r="B164" s="51" t="s">
        <v>703</v>
      </c>
      <c r="C164" s="87" t="s">
        <v>33</v>
      </c>
      <c r="D164" s="88" t="s">
        <v>704</v>
      </c>
      <c r="E164" s="86" t="s">
        <v>705</v>
      </c>
      <c r="F164" s="51" t="s">
        <v>758</v>
      </c>
      <c r="G164" s="51" t="s">
        <v>23</v>
      </c>
      <c r="H164" s="133">
        <v>42</v>
      </c>
      <c r="I164" s="133">
        <v>20</v>
      </c>
      <c r="J164" s="133">
        <v>26</v>
      </c>
      <c r="K164" s="133">
        <v>34</v>
      </c>
      <c r="L164" s="135">
        <f t="shared" si="10"/>
        <v>122</v>
      </c>
      <c r="M164" s="139">
        <v>32</v>
      </c>
      <c r="N164" s="52">
        <v>12</v>
      </c>
      <c r="O164" s="52">
        <v>12</v>
      </c>
      <c r="P164" s="52">
        <v>21</v>
      </c>
      <c r="Q164" s="52">
        <v>14</v>
      </c>
      <c r="R164" s="144">
        <f t="shared" si="11"/>
        <v>91</v>
      </c>
      <c r="S164" s="145">
        <f t="shared" si="12"/>
        <v>6.1</v>
      </c>
      <c r="T164" s="145">
        <f t="shared" si="13"/>
        <v>29.119999999999997</v>
      </c>
      <c r="U164" s="145">
        <f t="shared" si="14"/>
        <v>35.22</v>
      </c>
    </row>
    <row r="165" spans="1:21" ht="21" customHeight="1">
      <c r="A165" s="106">
        <v>163</v>
      </c>
      <c r="B165" s="94" t="s">
        <v>145</v>
      </c>
      <c r="C165" s="97" t="s">
        <v>19</v>
      </c>
      <c r="D165" s="100" t="s">
        <v>61</v>
      </c>
      <c r="E165" s="103" t="s">
        <v>62</v>
      </c>
      <c r="F165" s="106" t="s">
        <v>22</v>
      </c>
      <c r="G165" s="106" t="s">
        <v>23</v>
      </c>
      <c r="H165" s="134">
        <v>37</v>
      </c>
      <c r="I165" s="134">
        <v>20</v>
      </c>
      <c r="J165" s="134">
        <v>28</v>
      </c>
      <c r="K165" s="134">
        <v>36</v>
      </c>
      <c r="L165" s="135">
        <f t="shared" si="10"/>
        <v>121</v>
      </c>
      <c r="M165" s="137">
        <v>29</v>
      </c>
      <c r="N165" s="138">
        <v>12</v>
      </c>
      <c r="O165" s="138">
        <v>14</v>
      </c>
      <c r="P165" s="138">
        <v>17</v>
      </c>
      <c r="Q165" s="138">
        <v>19</v>
      </c>
      <c r="R165" s="144">
        <f t="shared" si="11"/>
        <v>91</v>
      </c>
      <c r="S165" s="145">
        <f t="shared" si="12"/>
        <v>6.05</v>
      </c>
      <c r="T165" s="145">
        <f t="shared" si="13"/>
        <v>29.119999999999997</v>
      </c>
      <c r="U165" s="145">
        <f t="shared" si="14"/>
        <v>35.169999999999995</v>
      </c>
    </row>
    <row r="166" spans="1:21" ht="21" customHeight="1">
      <c r="A166" s="51">
        <v>164</v>
      </c>
      <c r="B166" s="51" t="s">
        <v>742</v>
      </c>
      <c r="C166" s="87" t="s">
        <v>27</v>
      </c>
      <c r="D166" s="88" t="s">
        <v>743</v>
      </c>
      <c r="E166" s="86" t="s">
        <v>744</v>
      </c>
      <c r="F166" s="51" t="s">
        <v>758</v>
      </c>
      <c r="G166" s="51" t="s">
        <v>23</v>
      </c>
      <c r="H166" s="133">
        <v>61</v>
      </c>
      <c r="I166" s="133">
        <v>24</v>
      </c>
      <c r="J166" s="133">
        <v>32</v>
      </c>
      <c r="K166" s="133">
        <v>20</v>
      </c>
      <c r="L166" s="135">
        <f t="shared" si="10"/>
        <v>137</v>
      </c>
      <c r="M166" s="139">
        <v>26</v>
      </c>
      <c r="N166" s="52">
        <v>12</v>
      </c>
      <c r="O166" s="52">
        <v>17</v>
      </c>
      <c r="P166" s="52">
        <v>25</v>
      </c>
      <c r="Q166" s="52">
        <v>8</v>
      </c>
      <c r="R166" s="144">
        <f t="shared" si="11"/>
        <v>88</v>
      </c>
      <c r="S166" s="145">
        <f t="shared" si="12"/>
        <v>6.8500000000000005</v>
      </c>
      <c r="T166" s="145">
        <f t="shared" si="13"/>
        <v>28.159999999999997</v>
      </c>
      <c r="U166" s="145">
        <f t="shared" si="14"/>
        <v>35.01</v>
      </c>
    </row>
    <row r="167" spans="1:21" ht="21" customHeight="1">
      <c r="A167" s="106">
        <v>165</v>
      </c>
      <c r="B167" s="51" t="s">
        <v>494</v>
      </c>
      <c r="C167" s="87" t="s">
        <v>33</v>
      </c>
      <c r="D167" s="88" t="s">
        <v>495</v>
      </c>
      <c r="E167" s="86" t="s">
        <v>496</v>
      </c>
      <c r="F167" s="51" t="s">
        <v>758</v>
      </c>
      <c r="G167" s="51" t="s">
        <v>23</v>
      </c>
      <c r="H167" s="133">
        <v>44</v>
      </c>
      <c r="I167" s="133">
        <v>32</v>
      </c>
      <c r="J167" s="133">
        <v>28</v>
      </c>
      <c r="K167" s="133">
        <v>26</v>
      </c>
      <c r="L167" s="135">
        <f t="shared" si="10"/>
        <v>130</v>
      </c>
      <c r="M167" s="139">
        <v>33</v>
      </c>
      <c r="N167" s="52">
        <v>4</v>
      </c>
      <c r="O167" s="52">
        <v>17</v>
      </c>
      <c r="P167" s="52">
        <v>24</v>
      </c>
      <c r="Q167" s="52">
        <v>11</v>
      </c>
      <c r="R167" s="144">
        <f t="shared" si="11"/>
        <v>89</v>
      </c>
      <c r="S167" s="145">
        <f t="shared" si="12"/>
        <v>6.5</v>
      </c>
      <c r="T167" s="145">
        <f t="shared" si="13"/>
        <v>28.479999999999997</v>
      </c>
      <c r="U167" s="145">
        <f t="shared" si="14"/>
        <v>34.979999999999997</v>
      </c>
    </row>
    <row r="168" spans="1:21" ht="21" customHeight="1">
      <c r="A168" s="51">
        <v>166</v>
      </c>
      <c r="B168" s="94" t="s">
        <v>152</v>
      </c>
      <c r="C168" s="97" t="s">
        <v>27</v>
      </c>
      <c r="D168" s="100" t="s">
        <v>77</v>
      </c>
      <c r="E168" s="103" t="s">
        <v>78</v>
      </c>
      <c r="F168" s="106" t="s">
        <v>22</v>
      </c>
      <c r="G168" s="106" t="s">
        <v>65</v>
      </c>
      <c r="H168" s="134">
        <v>45</v>
      </c>
      <c r="I168" s="134">
        <v>24</v>
      </c>
      <c r="J168" s="134">
        <v>44</v>
      </c>
      <c r="K168" s="134">
        <v>36</v>
      </c>
      <c r="L168" s="135">
        <f t="shared" si="10"/>
        <v>149</v>
      </c>
      <c r="M168" s="137">
        <v>24</v>
      </c>
      <c r="N168" s="138">
        <v>8</v>
      </c>
      <c r="O168" s="138">
        <v>23</v>
      </c>
      <c r="P168" s="138">
        <v>18</v>
      </c>
      <c r="Q168" s="138">
        <v>13</v>
      </c>
      <c r="R168" s="144">
        <f t="shared" si="11"/>
        <v>86</v>
      </c>
      <c r="S168" s="145">
        <f t="shared" si="12"/>
        <v>7.45</v>
      </c>
      <c r="T168" s="145">
        <f t="shared" si="13"/>
        <v>27.519999999999996</v>
      </c>
      <c r="U168" s="145">
        <f t="shared" si="14"/>
        <v>34.97</v>
      </c>
    </row>
    <row r="169" spans="1:21" ht="21" customHeight="1">
      <c r="A169" s="106">
        <v>167</v>
      </c>
      <c r="B169" s="94" t="s">
        <v>134</v>
      </c>
      <c r="C169" s="97" t="s">
        <v>33</v>
      </c>
      <c r="D169" s="100" t="s">
        <v>34</v>
      </c>
      <c r="E169" s="103" t="s">
        <v>35</v>
      </c>
      <c r="F169" s="106" t="s">
        <v>22</v>
      </c>
      <c r="G169" s="106" t="s">
        <v>36</v>
      </c>
      <c r="H169" s="147"/>
      <c r="I169" s="147"/>
      <c r="J169" s="147"/>
      <c r="K169" s="147"/>
      <c r="L169" s="135">
        <f t="shared" si="10"/>
        <v>0</v>
      </c>
      <c r="M169" s="137">
        <v>37</v>
      </c>
      <c r="N169" s="138">
        <v>6</v>
      </c>
      <c r="O169" s="138">
        <v>21</v>
      </c>
      <c r="P169" s="138">
        <v>21</v>
      </c>
      <c r="Q169" s="138">
        <v>24</v>
      </c>
      <c r="R169" s="144">
        <f t="shared" si="11"/>
        <v>109</v>
      </c>
      <c r="S169" s="145">
        <f t="shared" si="12"/>
        <v>0</v>
      </c>
      <c r="T169" s="145">
        <f t="shared" si="13"/>
        <v>34.880000000000003</v>
      </c>
      <c r="U169" s="145">
        <f t="shared" si="14"/>
        <v>34.880000000000003</v>
      </c>
    </row>
    <row r="170" spans="1:21" ht="21" customHeight="1">
      <c r="A170" s="51">
        <v>168</v>
      </c>
      <c r="B170" s="95" t="s">
        <v>149</v>
      </c>
      <c r="C170" s="98" t="s">
        <v>27</v>
      </c>
      <c r="D170" s="101" t="s">
        <v>71</v>
      </c>
      <c r="E170" s="104" t="s">
        <v>72</v>
      </c>
      <c r="F170" s="106" t="s">
        <v>22</v>
      </c>
      <c r="G170" s="106" t="s">
        <v>65</v>
      </c>
      <c r="H170" s="134">
        <v>53</v>
      </c>
      <c r="I170" s="134">
        <v>36</v>
      </c>
      <c r="J170" s="134">
        <v>26</v>
      </c>
      <c r="K170" s="134">
        <v>30</v>
      </c>
      <c r="L170" s="135">
        <f t="shared" si="10"/>
        <v>145</v>
      </c>
      <c r="M170" s="140">
        <v>26</v>
      </c>
      <c r="N170" s="130">
        <v>6</v>
      </c>
      <c r="O170" s="130">
        <v>16</v>
      </c>
      <c r="P170" s="130">
        <v>21</v>
      </c>
      <c r="Q170" s="130">
        <v>17</v>
      </c>
      <c r="R170" s="144">
        <f t="shared" si="11"/>
        <v>86</v>
      </c>
      <c r="S170" s="145">
        <f t="shared" si="12"/>
        <v>7.25</v>
      </c>
      <c r="T170" s="145">
        <f t="shared" si="13"/>
        <v>27.519999999999996</v>
      </c>
      <c r="U170" s="145">
        <f t="shared" si="14"/>
        <v>34.769999999999996</v>
      </c>
    </row>
    <row r="171" spans="1:21" ht="21" customHeight="1">
      <c r="A171" s="106">
        <v>169</v>
      </c>
      <c r="B171" s="51" t="s">
        <v>481</v>
      </c>
      <c r="C171" s="87" t="s">
        <v>27</v>
      </c>
      <c r="D171" s="88" t="s">
        <v>308</v>
      </c>
      <c r="E171" s="86" t="s">
        <v>482</v>
      </c>
      <c r="F171" s="51" t="s">
        <v>758</v>
      </c>
      <c r="G171" s="51" t="s">
        <v>23</v>
      </c>
      <c r="H171" s="133">
        <v>50</v>
      </c>
      <c r="I171" s="133">
        <v>28</v>
      </c>
      <c r="J171" s="133">
        <v>32</v>
      </c>
      <c r="K171" s="133">
        <v>28</v>
      </c>
      <c r="L171" s="135">
        <f t="shared" si="10"/>
        <v>138</v>
      </c>
      <c r="M171" s="139">
        <v>28</v>
      </c>
      <c r="N171" s="52">
        <v>8</v>
      </c>
      <c r="O171" s="52">
        <v>15</v>
      </c>
      <c r="P171" s="52">
        <v>24</v>
      </c>
      <c r="Q171" s="52">
        <v>12</v>
      </c>
      <c r="R171" s="144">
        <f t="shared" si="11"/>
        <v>87</v>
      </c>
      <c r="S171" s="145">
        <f t="shared" si="12"/>
        <v>6.8999999999999995</v>
      </c>
      <c r="T171" s="145">
        <f t="shared" si="13"/>
        <v>27.839999999999996</v>
      </c>
      <c r="U171" s="145">
        <f t="shared" si="14"/>
        <v>34.739999999999995</v>
      </c>
    </row>
    <row r="172" spans="1:21" ht="21" customHeight="1">
      <c r="A172" s="51">
        <v>170</v>
      </c>
      <c r="B172" s="51" t="s">
        <v>605</v>
      </c>
      <c r="C172" s="87" t="s">
        <v>33</v>
      </c>
      <c r="D172" s="88" t="s">
        <v>606</v>
      </c>
      <c r="E172" s="86" t="s">
        <v>607</v>
      </c>
      <c r="F172" s="51" t="s">
        <v>758</v>
      </c>
      <c r="G172" s="51" t="s">
        <v>23</v>
      </c>
      <c r="H172" s="133">
        <v>44</v>
      </c>
      <c r="I172" s="133">
        <v>24</v>
      </c>
      <c r="J172" s="133">
        <v>24</v>
      </c>
      <c r="K172" s="133">
        <v>28</v>
      </c>
      <c r="L172" s="135">
        <f t="shared" si="10"/>
        <v>120</v>
      </c>
      <c r="M172" s="139">
        <v>29</v>
      </c>
      <c r="N172" s="52">
        <v>6</v>
      </c>
      <c r="O172" s="52">
        <v>21</v>
      </c>
      <c r="P172" s="52">
        <v>22</v>
      </c>
      <c r="Q172" s="52">
        <v>10</v>
      </c>
      <c r="R172" s="144">
        <f t="shared" si="11"/>
        <v>88</v>
      </c>
      <c r="S172" s="145">
        <f t="shared" si="12"/>
        <v>6</v>
      </c>
      <c r="T172" s="145">
        <f t="shared" si="13"/>
        <v>28.159999999999997</v>
      </c>
      <c r="U172" s="145">
        <f t="shared" si="14"/>
        <v>34.159999999999997</v>
      </c>
    </row>
    <row r="173" spans="1:21" ht="21" customHeight="1">
      <c r="A173" s="106">
        <v>171</v>
      </c>
      <c r="B173" s="51" t="s">
        <v>588</v>
      </c>
      <c r="C173" s="87" t="s">
        <v>33</v>
      </c>
      <c r="D173" s="88" t="s">
        <v>589</v>
      </c>
      <c r="E173" s="86" t="s">
        <v>590</v>
      </c>
      <c r="F173" s="51" t="s">
        <v>758</v>
      </c>
      <c r="G173" s="51" t="s">
        <v>23</v>
      </c>
      <c r="H173" s="133">
        <v>54</v>
      </c>
      <c r="I173" s="133">
        <v>0</v>
      </c>
      <c r="J173" s="133">
        <v>34</v>
      </c>
      <c r="K173" s="133">
        <v>26</v>
      </c>
      <c r="L173" s="135">
        <f t="shared" si="10"/>
        <v>114</v>
      </c>
      <c r="M173" s="139">
        <v>29</v>
      </c>
      <c r="N173" s="52">
        <v>16</v>
      </c>
      <c r="O173" s="52">
        <v>11</v>
      </c>
      <c r="P173" s="52">
        <v>20</v>
      </c>
      <c r="Q173" s="52">
        <v>12</v>
      </c>
      <c r="R173" s="144">
        <f t="shared" si="11"/>
        <v>88</v>
      </c>
      <c r="S173" s="145">
        <f t="shared" si="12"/>
        <v>5.6999999999999993</v>
      </c>
      <c r="T173" s="145">
        <f t="shared" si="13"/>
        <v>28.159999999999997</v>
      </c>
      <c r="U173" s="145">
        <f t="shared" si="14"/>
        <v>33.86</v>
      </c>
    </row>
    <row r="174" spans="1:21" ht="21" customHeight="1">
      <c r="A174" s="51">
        <v>172</v>
      </c>
      <c r="B174" s="51" t="s">
        <v>680</v>
      </c>
      <c r="C174" s="87" t="s">
        <v>27</v>
      </c>
      <c r="D174" s="88" t="s">
        <v>681</v>
      </c>
      <c r="E174" s="86" t="s">
        <v>682</v>
      </c>
      <c r="F174" s="51" t="s">
        <v>758</v>
      </c>
      <c r="G174" s="51" t="s">
        <v>23</v>
      </c>
      <c r="H174" s="133">
        <v>60</v>
      </c>
      <c r="I174" s="133">
        <v>36</v>
      </c>
      <c r="J174" s="133">
        <v>36</v>
      </c>
      <c r="K174" s="133">
        <v>30</v>
      </c>
      <c r="L174" s="135">
        <f t="shared" si="10"/>
        <v>162</v>
      </c>
      <c r="M174" s="139">
        <v>25</v>
      </c>
      <c r="N174" s="52">
        <v>10</v>
      </c>
      <c r="O174" s="52">
        <v>14</v>
      </c>
      <c r="P174" s="52">
        <v>20</v>
      </c>
      <c r="Q174" s="52">
        <v>11</v>
      </c>
      <c r="R174" s="144">
        <f t="shared" si="11"/>
        <v>80</v>
      </c>
      <c r="S174" s="145">
        <f t="shared" si="12"/>
        <v>8.1000000000000014</v>
      </c>
      <c r="T174" s="145">
        <f t="shared" si="13"/>
        <v>25.6</v>
      </c>
      <c r="U174" s="145">
        <f t="shared" si="14"/>
        <v>33.700000000000003</v>
      </c>
    </row>
    <row r="175" spans="1:21" ht="21" customHeight="1">
      <c r="A175" s="106">
        <v>173</v>
      </c>
      <c r="B175" s="51" t="s">
        <v>638</v>
      </c>
      <c r="C175" s="87" t="s">
        <v>27</v>
      </c>
      <c r="D175" s="88" t="s">
        <v>639</v>
      </c>
      <c r="E175" s="86" t="s">
        <v>640</v>
      </c>
      <c r="F175" s="51" t="s">
        <v>758</v>
      </c>
      <c r="G175" s="51" t="s">
        <v>23</v>
      </c>
      <c r="H175" s="133">
        <v>34</v>
      </c>
      <c r="I175" s="133">
        <v>16</v>
      </c>
      <c r="J175" s="133">
        <v>38</v>
      </c>
      <c r="K175" s="133">
        <v>14</v>
      </c>
      <c r="L175" s="135">
        <f t="shared" si="10"/>
        <v>102</v>
      </c>
      <c r="M175" s="139">
        <v>27</v>
      </c>
      <c r="N175" s="52">
        <v>4</v>
      </c>
      <c r="O175" s="52">
        <v>19</v>
      </c>
      <c r="P175" s="52">
        <v>24</v>
      </c>
      <c r="Q175" s="52">
        <v>15</v>
      </c>
      <c r="R175" s="144">
        <f t="shared" si="11"/>
        <v>89</v>
      </c>
      <c r="S175" s="145">
        <f t="shared" si="12"/>
        <v>5.0999999999999996</v>
      </c>
      <c r="T175" s="145">
        <f t="shared" si="13"/>
        <v>28.479999999999997</v>
      </c>
      <c r="U175" s="145">
        <f t="shared" si="14"/>
        <v>33.58</v>
      </c>
    </row>
    <row r="176" spans="1:21" ht="21" customHeight="1">
      <c r="A176" s="51">
        <v>174</v>
      </c>
      <c r="B176" s="51" t="s">
        <v>568</v>
      </c>
      <c r="C176" s="87" t="s">
        <v>33</v>
      </c>
      <c r="D176" s="88" t="s">
        <v>569</v>
      </c>
      <c r="E176" s="86" t="s">
        <v>570</v>
      </c>
      <c r="F176" s="51" t="s">
        <v>758</v>
      </c>
      <c r="G176" s="51" t="s">
        <v>23</v>
      </c>
      <c r="H176" s="133">
        <v>41</v>
      </c>
      <c r="I176" s="133">
        <v>16</v>
      </c>
      <c r="J176" s="133">
        <v>30</v>
      </c>
      <c r="K176" s="133">
        <v>34</v>
      </c>
      <c r="L176" s="135">
        <f t="shared" si="10"/>
        <v>121</v>
      </c>
      <c r="M176" s="139">
        <v>24</v>
      </c>
      <c r="N176" s="52">
        <v>8</v>
      </c>
      <c r="O176" s="52">
        <v>17</v>
      </c>
      <c r="P176" s="52">
        <v>19</v>
      </c>
      <c r="Q176" s="52">
        <v>18</v>
      </c>
      <c r="R176" s="144">
        <f t="shared" si="11"/>
        <v>86</v>
      </c>
      <c r="S176" s="145">
        <f t="shared" si="12"/>
        <v>6.05</v>
      </c>
      <c r="T176" s="145">
        <f t="shared" si="13"/>
        <v>27.519999999999996</v>
      </c>
      <c r="U176" s="145">
        <f t="shared" si="14"/>
        <v>33.569999999999993</v>
      </c>
    </row>
    <row r="177" spans="1:21" ht="21" customHeight="1">
      <c r="A177" s="106">
        <v>175</v>
      </c>
      <c r="B177" s="94" t="s">
        <v>131</v>
      </c>
      <c r="C177" s="97" t="s">
        <v>24</v>
      </c>
      <c r="D177" s="100" t="s">
        <v>25</v>
      </c>
      <c r="E177" s="103" t="s">
        <v>26</v>
      </c>
      <c r="F177" s="106" t="s">
        <v>22</v>
      </c>
      <c r="G177" s="106" t="s">
        <v>23</v>
      </c>
      <c r="H177" s="134">
        <v>47</v>
      </c>
      <c r="I177" s="134">
        <v>28</v>
      </c>
      <c r="J177" s="134">
        <v>32</v>
      </c>
      <c r="K177" s="134">
        <v>26</v>
      </c>
      <c r="L177" s="135">
        <f t="shared" si="10"/>
        <v>133</v>
      </c>
      <c r="M177" s="137">
        <v>23</v>
      </c>
      <c r="N177" s="138">
        <v>8</v>
      </c>
      <c r="O177" s="138">
        <v>15</v>
      </c>
      <c r="P177" s="138">
        <v>17</v>
      </c>
      <c r="Q177" s="138">
        <v>21</v>
      </c>
      <c r="R177" s="144">
        <f t="shared" si="11"/>
        <v>84</v>
      </c>
      <c r="S177" s="145">
        <f t="shared" si="12"/>
        <v>6.65</v>
      </c>
      <c r="T177" s="145">
        <f t="shared" si="13"/>
        <v>26.880000000000003</v>
      </c>
      <c r="U177" s="145">
        <f t="shared" si="14"/>
        <v>33.53</v>
      </c>
    </row>
    <row r="178" spans="1:21" ht="21" customHeight="1">
      <c r="A178" s="51">
        <v>176</v>
      </c>
      <c r="B178" s="51" t="s">
        <v>716</v>
      </c>
      <c r="C178" s="87" t="s">
        <v>33</v>
      </c>
      <c r="D178" s="88" t="s">
        <v>717</v>
      </c>
      <c r="E178" s="86" t="s">
        <v>718</v>
      </c>
      <c r="F178" s="51" t="s">
        <v>758</v>
      </c>
      <c r="G178" s="51" t="s">
        <v>23</v>
      </c>
      <c r="H178" s="133">
        <v>49</v>
      </c>
      <c r="I178" s="133">
        <v>36</v>
      </c>
      <c r="J178" s="133">
        <v>30</v>
      </c>
      <c r="K178" s="133">
        <v>22</v>
      </c>
      <c r="L178" s="135">
        <f t="shared" si="10"/>
        <v>137</v>
      </c>
      <c r="M178" s="139">
        <v>24</v>
      </c>
      <c r="N178" s="52">
        <v>6</v>
      </c>
      <c r="O178" s="52">
        <v>17</v>
      </c>
      <c r="P178" s="52">
        <v>20</v>
      </c>
      <c r="Q178" s="52">
        <v>15</v>
      </c>
      <c r="R178" s="144">
        <f t="shared" si="11"/>
        <v>82</v>
      </c>
      <c r="S178" s="145">
        <f t="shared" si="12"/>
        <v>6.8500000000000005</v>
      </c>
      <c r="T178" s="145">
        <f t="shared" si="13"/>
        <v>26.240000000000002</v>
      </c>
      <c r="U178" s="145">
        <f t="shared" si="14"/>
        <v>33.090000000000003</v>
      </c>
    </row>
    <row r="179" spans="1:21" ht="21" customHeight="1">
      <c r="A179" s="106">
        <v>177</v>
      </c>
      <c r="B179" s="94" t="s">
        <v>166</v>
      </c>
      <c r="C179" s="97" t="s">
        <v>19</v>
      </c>
      <c r="D179" s="100" t="s">
        <v>106</v>
      </c>
      <c r="E179" s="103" t="s">
        <v>107</v>
      </c>
      <c r="F179" s="106" t="s">
        <v>22</v>
      </c>
      <c r="G179" s="107" t="s">
        <v>23</v>
      </c>
      <c r="H179" s="146">
        <v>48</v>
      </c>
      <c r="I179" s="146">
        <v>12</v>
      </c>
      <c r="J179" s="146">
        <v>28</v>
      </c>
      <c r="K179" s="146">
        <v>28</v>
      </c>
      <c r="L179" s="135">
        <f t="shared" si="10"/>
        <v>116</v>
      </c>
      <c r="M179" s="137">
        <v>26</v>
      </c>
      <c r="N179" s="138">
        <v>6</v>
      </c>
      <c r="O179" s="138">
        <v>16</v>
      </c>
      <c r="P179" s="138">
        <v>16</v>
      </c>
      <c r="Q179" s="138">
        <v>21</v>
      </c>
      <c r="R179" s="144">
        <f t="shared" si="11"/>
        <v>85</v>
      </c>
      <c r="S179" s="145">
        <f t="shared" si="12"/>
        <v>5.8</v>
      </c>
      <c r="T179" s="145">
        <f t="shared" si="13"/>
        <v>27.200000000000003</v>
      </c>
      <c r="U179" s="145">
        <f t="shared" si="14"/>
        <v>33</v>
      </c>
    </row>
    <row r="180" spans="1:21" ht="21" customHeight="1">
      <c r="A180" s="51">
        <v>178</v>
      </c>
      <c r="B180" s="51" t="s">
        <v>290</v>
      </c>
      <c r="C180" s="87" t="s">
        <v>33</v>
      </c>
      <c r="D180" s="88" t="s">
        <v>126</v>
      </c>
      <c r="E180" s="86" t="s">
        <v>291</v>
      </c>
      <c r="F180" s="51" t="s">
        <v>758</v>
      </c>
      <c r="G180" s="51" t="s">
        <v>23</v>
      </c>
      <c r="H180" s="133">
        <v>42</v>
      </c>
      <c r="I180" s="133">
        <v>16</v>
      </c>
      <c r="J180" s="133">
        <v>30</v>
      </c>
      <c r="K180" s="133">
        <v>24</v>
      </c>
      <c r="L180" s="135">
        <f t="shared" si="10"/>
        <v>112</v>
      </c>
      <c r="M180" s="139">
        <v>32</v>
      </c>
      <c r="N180" s="52">
        <v>18</v>
      </c>
      <c r="O180" s="52">
        <v>12</v>
      </c>
      <c r="P180" s="52">
        <v>16</v>
      </c>
      <c r="Q180" s="52">
        <v>7</v>
      </c>
      <c r="R180" s="144">
        <f t="shared" si="11"/>
        <v>85</v>
      </c>
      <c r="S180" s="145">
        <f t="shared" si="12"/>
        <v>5.6000000000000005</v>
      </c>
      <c r="T180" s="145">
        <f t="shared" si="13"/>
        <v>27.200000000000003</v>
      </c>
      <c r="U180" s="145">
        <f t="shared" si="14"/>
        <v>32.800000000000004</v>
      </c>
    </row>
    <row r="181" spans="1:21" ht="21" customHeight="1">
      <c r="A181" s="106">
        <v>179</v>
      </c>
      <c r="B181" s="94" t="s">
        <v>136</v>
      </c>
      <c r="C181" s="97" t="s">
        <v>24</v>
      </c>
      <c r="D181" s="100" t="s">
        <v>40</v>
      </c>
      <c r="E181" s="103" t="s">
        <v>41</v>
      </c>
      <c r="F181" s="106" t="s">
        <v>22</v>
      </c>
      <c r="G181" s="106" t="s">
        <v>23</v>
      </c>
      <c r="H181" s="146">
        <v>29</v>
      </c>
      <c r="I181" s="146">
        <v>8</v>
      </c>
      <c r="J181" s="146">
        <v>18</v>
      </c>
      <c r="K181" s="146">
        <v>38</v>
      </c>
      <c r="L181" s="135">
        <f t="shared" si="10"/>
        <v>93</v>
      </c>
      <c r="M181" s="137">
        <v>21</v>
      </c>
      <c r="N181" s="138">
        <v>10</v>
      </c>
      <c r="O181" s="138">
        <v>12</v>
      </c>
      <c r="P181" s="138">
        <v>20</v>
      </c>
      <c r="Q181" s="138">
        <v>23</v>
      </c>
      <c r="R181" s="144">
        <f t="shared" si="11"/>
        <v>86</v>
      </c>
      <c r="S181" s="145">
        <f t="shared" si="12"/>
        <v>4.6500000000000004</v>
      </c>
      <c r="T181" s="145">
        <f t="shared" si="13"/>
        <v>27.519999999999996</v>
      </c>
      <c r="U181" s="145">
        <f t="shared" si="14"/>
        <v>32.169999999999995</v>
      </c>
    </row>
    <row r="182" spans="1:21" ht="21" customHeight="1">
      <c r="A182" s="51">
        <v>180</v>
      </c>
      <c r="B182" s="94" t="s">
        <v>175</v>
      </c>
      <c r="C182" s="97" t="s">
        <v>24</v>
      </c>
      <c r="D182" s="100" t="s">
        <v>128</v>
      </c>
      <c r="E182" s="103" t="s">
        <v>129</v>
      </c>
      <c r="F182" s="106" t="s">
        <v>22</v>
      </c>
      <c r="G182" s="106" t="s">
        <v>116</v>
      </c>
      <c r="H182" s="134">
        <v>52</v>
      </c>
      <c r="I182" s="134">
        <v>12</v>
      </c>
      <c r="J182" s="134">
        <v>32</v>
      </c>
      <c r="K182" s="134">
        <v>14</v>
      </c>
      <c r="L182" s="135">
        <f t="shared" si="10"/>
        <v>110</v>
      </c>
      <c r="M182" s="137">
        <v>27</v>
      </c>
      <c r="N182" s="138">
        <v>6</v>
      </c>
      <c r="O182" s="138">
        <v>18</v>
      </c>
      <c r="P182" s="138">
        <v>18</v>
      </c>
      <c r="Q182" s="138">
        <v>13</v>
      </c>
      <c r="R182" s="144">
        <f t="shared" si="11"/>
        <v>82</v>
      </c>
      <c r="S182" s="145">
        <f t="shared" si="12"/>
        <v>5.5</v>
      </c>
      <c r="T182" s="145">
        <f t="shared" si="13"/>
        <v>26.240000000000002</v>
      </c>
      <c r="U182" s="145">
        <f t="shared" si="14"/>
        <v>31.740000000000002</v>
      </c>
    </row>
    <row r="183" spans="1:21" ht="21" customHeight="1">
      <c r="A183" s="106">
        <v>181</v>
      </c>
      <c r="B183" s="94" t="s">
        <v>163</v>
      </c>
      <c r="C183" s="97" t="s">
        <v>24</v>
      </c>
      <c r="D183" s="100" t="s">
        <v>100</v>
      </c>
      <c r="E183" s="103" t="s">
        <v>101</v>
      </c>
      <c r="F183" s="106" t="s">
        <v>22</v>
      </c>
      <c r="G183" s="107" t="s">
        <v>23</v>
      </c>
      <c r="H183" s="146">
        <v>41</v>
      </c>
      <c r="I183" s="146">
        <v>28</v>
      </c>
      <c r="J183" s="146">
        <v>30</v>
      </c>
      <c r="K183" s="146">
        <v>26</v>
      </c>
      <c r="L183" s="135">
        <f t="shared" si="10"/>
        <v>125</v>
      </c>
      <c r="M183" s="137">
        <v>27</v>
      </c>
      <c r="N183" s="138">
        <v>10</v>
      </c>
      <c r="O183" s="138">
        <v>13</v>
      </c>
      <c r="P183" s="138">
        <v>15</v>
      </c>
      <c r="Q183" s="138">
        <v>14</v>
      </c>
      <c r="R183" s="144">
        <f t="shared" si="11"/>
        <v>79</v>
      </c>
      <c r="S183" s="145">
        <f t="shared" si="12"/>
        <v>6.25</v>
      </c>
      <c r="T183" s="145">
        <f t="shared" si="13"/>
        <v>25.28</v>
      </c>
      <c r="U183" s="145">
        <f t="shared" si="14"/>
        <v>31.53</v>
      </c>
    </row>
    <row r="184" spans="1:21" ht="21" customHeight="1">
      <c r="A184" s="51">
        <v>182</v>
      </c>
      <c r="B184" s="51" t="s">
        <v>249</v>
      </c>
      <c r="C184" s="87" t="s">
        <v>27</v>
      </c>
      <c r="D184" s="88" t="s">
        <v>250</v>
      </c>
      <c r="E184" s="86" t="s">
        <v>251</v>
      </c>
      <c r="F184" s="51" t="s">
        <v>758</v>
      </c>
      <c r="G184" s="51" t="s">
        <v>23</v>
      </c>
      <c r="H184" s="133">
        <v>35</v>
      </c>
      <c r="I184" s="133">
        <v>36</v>
      </c>
      <c r="J184" s="133">
        <v>36</v>
      </c>
      <c r="K184" s="133">
        <v>24</v>
      </c>
      <c r="L184" s="135">
        <f t="shared" si="10"/>
        <v>131</v>
      </c>
      <c r="M184" s="139">
        <v>24</v>
      </c>
      <c r="N184" s="52">
        <v>10</v>
      </c>
      <c r="O184" s="52">
        <v>15</v>
      </c>
      <c r="P184" s="52">
        <v>8</v>
      </c>
      <c r="Q184" s="52">
        <v>21</v>
      </c>
      <c r="R184" s="144">
        <f t="shared" si="11"/>
        <v>78</v>
      </c>
      <c r="S184" s="145">
        <f t="shared" si="12"/>
        <v>6.5500000000000007</v>
      </c>
      <c r="T184" s="145">
        <f t="shared" si="13"/>
        <v>24.96</v>
      </c>
      <c r="U184" s="145">
        <f t="shared" si="14"/>
        <v>31.51</v>
      </c>
    </row>
    <row r="185" spans="1:21" ht="21" customHeight="1">
      <c r="A185" s="106">
        <v>183</v>
      </c>
      <c r="B185" s="51" t="s">
        <v>580</v>
      </c>
      <c r="C185" s="87" t="s">
        <v>33</v>
      </c>
      <c r="D185" s="88" t="s">
        <v>581</v>
      </c>
      <c r="E185" s="86" t="s">
        <v>582</v>
      </c>
      <c r="F185" s="51" t="s">
        <v>758</v>
      </c>
      <c r="G185" s="51" t="s">
        <v>23</v>
      </c>
      <c r="H185" s="133">
        <v>47</v>
      </c>
      <c r="I185" s="133">
        <v>28</v>
      </c>
      <c r="J185" s="133">
        <v>34</v>
      </c>
      <c r="K185" s="133">
        <v>32</v>
      </c>
      <c r="L185" s="135">
        <f t="shared" si="10"/>
        <v>141</v>
      </c>
      <c r="M185" s="139">
        <v>23</v>
      </c>
      <c r="N185" s="52">
        <v>4</v>
      </c>
      <c r="O185" s="52">
        <v>16</v>
      </c>
      <c r="P185" s="52">
        <v>16</v>
      </c>
      <c r="Q185" s="52">
        <v>16</v>
      </c>
      <c r="R185" s="144">
        <f t="shared" si="11"/>
        <v>75</v>
      </c>
      <c r="S185" s="145">
        <f t="shared" si="12"/>
        <v>7.05</v>
      </c>
      <c r="T185" s="145">
        <f t="shared" si="13"/>
        <v>24</v>
      </c>
      <c r="U185" s="145">
        <f t="shared" si="14"/>
        <v>31.05</v>
      </c>
    </row>
    <row r="186" spans="1:21" ht="21" customHeight="1">
      <c r="A186" s="51">
        <v>184</v>
      </c>
      <c r="B186" s="51" t="s">
        <v>745</v>
      </c>
      <c r="C186" s="87" t="s">
        <v>33</v>
      </c>
      <c r="D186" s="88" t="s">
        <v>746</v>
      </c>
      <c r="E186" s="86" t="s">
        <v>747</v>
      </c>
      <c r="F186" s="51" t="s">
        <v>758</v>
      </c>
      <c r="G186" s="51" t="s">
        <v>23</v>
      </c>
      <c r="H186" s="133">
        <v>55</v>
      </c>
      <c r="I186" s="133">
        <v>16</v>
      </c>
      <c r="J186" s="133">
        <v>30</v>
      </c>
      <c r="K186" s="133">
        <v>40</v>
      </c>
      <c r="L186" s="135">
        <f t="shared" si="10"/>
        <v>141</v>
      </c>
      <c r="M186" s="139">
        <v>23</v>
      </c>
      <c r="N186" s="52">
        <v>4</v>
      </c>
      <c r="O186" s="52">
        <v>13</v>
      </c>
      <c r="P186" s="52">
        <v>16</v>
      </c>
      <c r="Q186" s="52">
        <v>19</v>
      </c>
      <c r="R186" s="144">
        <f t="shared" si="11"/>
        <v>75</v>
      </c>
      <c r="S186" s="145">
        <f t="shared" si="12"/>
        <v>7.05</v>
      </c>
      <c r="T186" s="145">
        <f t="shared" si="13"/>
        <v>24</v>
      </c>
      <c r="U186" s="145">
        <f t="shared" si="14"/>
        <v>31.05</v>
      </c>
    </row>
    <row r="187" spans="1:21" ht="21" customHeight="1">
      <c r="A187" s="106">
        <v>185</v>
      </c>
      <c r="B187" s="51" t="s">
        <v>572</v>
      </c>
      <c r="C187" s="87" t="s">
        <v>33</v>
      </c>
      <c r="D187" s="88" t="s">
        <v>573</v>
      </c>
      <c r="E187" s="86" t="s">
        <v>574</v>
      </c>
      <c r="F187" s="51" t="s">
        <v>758</v>
      </c>
      <c r="G187" s="51" t="s">
        <v>23</v>
      </c>
      <c r="H187" s="133">
        <v>47</v>
      </c>
      <c r="I187" s="133">
        <v>20</v>
      </c>
      <c r="J187" s="133">
        <v>30</v>
      </c>
      <c r="K187" s="133">
        <v>26</v>
      </c>
      <c r="L187" s="135">
        <f t="shared" si="10"/>
        <v>123</v>
      </c>
      <c r="M187" s="139">
        <v>24</v>
      </c>
      <c r="N187" s="52">
        <v>0</v>
      </c>
      <c r="O187" s="52">
        <v>17</v>
      </c>
      <c r="P187" s="52">
        <v>18</v>
      </c>
      <c r="Q187" s="52">
        <v>18</v>
      </c>
      <c r="R187" s="144">
        <f t="shared" si="11"/>
        <v>77</v>
      </c>
      <c r="S187" s="145">
        <f t="shared" si="12"/>
        <v>6.15</v>
      </c>
      <c r="T187" s="145">
        <f t="shared" si="13"/>
        <v>24.64</v>
      </c>
      <c r="U187" s="145">
        <f t="shared" si="14"/>
        <v>30.79</v>
      </c>
    </row>
    <row r="188" spans="1:21" ht="21" customHeight="1">
      <c r="A188" s="51">
        <v>186</v>
      </c>
      <c r="B188" s="94" t="s">
        <v>164</v>
      </c>
      <c r="C188" s="97" t="s">
        <v>24</v>
      </c>
      <c r="D188" s="100" t="s">
        <v>102</v>
      </c>
      <c r="E188" s="103" t="s">
        <v>103</v>
      </c>
      <c r="F188" s="106" t="s">
        <v>22</v>
      </c>
      <c r="G188" s="107" t="s">
        <v>23</v>
      </c>
      <c r="H188" s="146">
        <v>38</v>
      </c>
      <c r="I188" s="146">
        <v>8</v>
      </c>
      <c r="J188" s="146">
        <v>30</v>
      </c>
      <c r="K188" s="146">
        <v>18</v>
      </c>
      <c r="L188" s="135">
        <f t="shared" si="10"/>
        <v>94</v>
      </c>
      <c r="M188" s="137">
        <v>25</v>
      </c>
      <c r="N188" s="138">
        <v>8</v>
      </c>
      <c r="O188" s="138">
        <v>18</v>
      </c>
      <c r="P188" s="138">
        <v>18</v>
      </c>
      <c r="Q188" s="138">
        <v>12</v>
      </c>
      <c r="R188" s="144">
        <f t="shared" si="11"/>
        <v>81</v>
      </c>
      <c r="S188" s="145">
        <f t="shared" si="12"/>
        <v>4.6999999999999993</v>
      </c>
      <c r="T188" s="145">
        <f t="shared" si="13"/>
        <v>25.92</v>
      </c>
      <c r="U188" s="145">
        <f t="shared" si="14"/>
        <v>30.62</v>
      </c>
    </row>
    <row r="189" spans="1:21" ht="21" customHeight="1">
      <c r="A189" s="106">
        <v>187</v>
      </c>
      <c r="B189" s="51" t="s">
        <v>752</v>
      </c>
      <c r="C189" s="87" t="s">
        <v>27</v>
      </c>
      <c r="D189" s="88" t="s">
        <v>753</v>
      </c>
      <c r="E189" s="86" t="s">
        <v>725</v>
      </c>
      <c r="F189" s="51" t="s">
        <v>758</v>
      </c>
      <c r="G189" s="51" t="s">
        <v>23</v>
      </c>
      <c r="H189" s="133">
        <v>37</v>
      </c>
      <c r="I189" s="133">
        <v>12</v>
      </c>
      <c r="J189" s="133">
        <v>26</v>
      </c>
      <c r="K189" s="133">
        <v>32</v>
      </c>
      <c r="L189" s="135">
        <f t="shared" si="10"/>
        <v>107</v>
      </c>
      <c r="M189" s="139">
        <v>20</v>
      </c>
      <c r="N189" s="52">
        <v>8</v>
      </c>
      <c r="O189" s="52">
        <v>17</v>
      </c>
      <c r="P189" s="52">
        <v>23</v>
      </c>
      <c r="Q189" s="52">
        <v>9</v>
      </c>
      <c r="R189" s="144">
        <f t="shared" si="11"/>
        <v>77</v>
      </c>
      <c r="S189" s="145">
        <f t="shared" si="12"/>
        <v>5.3500000000000005</v>
      </c>
      <c r="T189" s="145">
        <f t="shared" si="13"/>
        <v>24.64</v>
      </c>
      <c r="U189" s="145">
        <f t="shared" si="14"/>
        <v>29.990000000000002</v>
      </c>
    </row>
    <row r="190" spans="1:21" ht="21" customHeight="1">
      <c r="A190" s="51">
        <v>188</v>
      </c>
      <c r="B190" s="51" t="s">
        <v>196</v>
      </c>
      <c r="C190" s="87" t="s">
        <v>33</v>
      </c>
      <c r="D190" s="88" t="s">
        <v>197</v>
      </c>
      <c r="E190" s="86" t="s">
        <v>198</v>
      </c>
      <c r="F190" s="51" t="s">
        <v>758</v>
      </c>
      <c r="G190" s="51" t="s">
        <v>23</v>
      </c>
      <c r="H190" s="133">
        <v>43</v>
      </c>
      <c r="I190" s="133">
        <v>16</v>
      </c>
      <c r="J190" s="133">
        <v>22</v>
      </c>
      <c r="K190" s="133">
        <v>28</v>
      </c>
      <c r="L190" s="135">
        <f t="shared" si="10"/>
        <v>109</v>
      </c>
      <c r="M190" s="139">
        <v>25</v>
      </c>
      <c r="N190" s="52">
        <v>4</v>
      </c>
      <c r="O190" s="52">
        <v>15</v>
      </c>
      <c r="P190" s="52">
        <v>15</v>
      </c>
      <c r="Q190" s="52">
        <v>14</v>
      </c>
      <c r="R190" s="144">
        <f t="shared" si="11"/>
        <v>73</v>
      </c>
      <c r="S190" s="145">
        <f t="shared" si="12"/>
        <v>5.45</v>
      </c>
      <c r="T190" s="145">
        <f t="shared" si="13"/>
        <v>23.36</v>
      </c>
      <c r="U190" s="145">
        <f t="shared" si="14"/>
        <v>28.81</v>
      </c>
    </row>
    <row r="191" spans="1:21" ht="21" customHeight="1">
      <c r="A191" s="106">
        <v>189</v>
      </c>
      <c r="B191" s="94" t="s">
        <v>142</v>
      </c>
      <c r="C191" s="97" t="s">
        <v>24</v>
      </c>
      <c r="D191" s="100" t="s">
        <v>53</v>
      </c>
      <c r="E191" s="103" t="s">
        <v>54</v>
      </c>
      <c r="F191" s="106" t="s">
        <v>22</v>
      </c>
      <c r="G191" s="106" t="s">
        <v>55</v>
      </c>
      <c r="H191" s="134">
        <v>52</v>
      </c>
      <c r="I191" s="134">
        <v>8</v>
      </c>
      <c r="J191" s="134">
        <v>20</v>
      </c>
      <c r="K191" s="134">
        <v>34</v>
      </c>
      <c r="L191" s="135">
        <f t="shared" si="10"/>
        <v>114</v>
      </c>
      <c r="M191" s="137">
        <v>20</v>
      </c>
      <c r="N191" s="138">
        <v>6</v>
      </c>
      <c r="O191" s="138">
        <v>12</v>
      </c>
      <c r="P191" s="138">
        <v>16</v>
      </c>
      <c r="Q191" s="138">
        <v>15</v>
      </c>
      <c r="R191" s="144">
        <f t="shared" si="11"/>
        <v>69</v>
      </c>
      <c r="S191" s="145">
        <f t="shared" si="12"/>
        <v>5.6999999999999993</v>
      </c>
      <c r="T191" s="145">
        <f t="shared" si="13"/>
        <v>22.080000000000002</v>
      </c>
      <c r="U191" s="145">
        <f t="shared" si="14"/>
        <v>27.78</v>
      </c>
    </row>
    <row r="192" spans="1:21" ht="21" customHeight="1">
      <c r="A192" s="51">
        <v>190</v>
      </c>
      <c r="B192" s="94" t="s">
        <v>169</v>
      </c>
      <c r="C192" s="97" t="s">
        <v>19</v>
      </c>
      <c r="D192" s="100" t="s">
        <v>112</v>
      </c>
      <c r="E192" s="103" t="s">
        <v>113</v>
      </c>
      <c r="F192" s="106" t="s">
        <v>22</v>
      </c>
      <c r="G192" s="107" t="s">
        <v>23</v>
      </c>
      <c r="H192" s="146">
        <v>32</v>
      </c>
      <c r="I192" s="146">
        <v>12</v>
      </c>
      <c r="J192" s="146">
        <v>28</v>
      </c>
      <c r="K192" s="146">
        <v>28</v>
      </c>
      <c r="L192" s="135">
        <f t="shared" si="10"/>
        <v>100</v>
      </c>
      <c r="M192" s="137">
        <v>19</v>
      </c>
      <c r="N192" s="138">
        <v>8</v>
      </c>
      <c r="O192" s="138">
        <v>11</v>
      </c>
      <c r="P192" s="138">
        <v>18</v>
      </c>
      <c r="Q192" s="138">
        <v>14</v>
      </c>
      <c r="R192" s="144">
        <f t="shared" si="11"/>
        <v>70</v>
      </c>
      <c r="S192" s="145">
        <f t="shared" si="12"/>
        <v>5</v>
      </c>
      <c r="T192" s="145">
        <f t="shared" si="13"/>
        <v>22.400000000000002</v>
      </c>
      <c r="U192" s="145">
        <f t="shared" si="14"/>
        <v>27.400000000000002</v>
      </c>
    </row>
    <row r="193" spans="1:21" ht="21" customHeight="1">
      <c r="A193" s="106">
        <v>191</v>
      </c>
      <c r="B193" s="94" t="s">
        <v>150</v>
      </c>
      <c r="C193" s="98" t="s">
        <v>27</v>
      </c>
      <c r="D193" s="100" t="s">
        <v>73</v>
      </c>
      <c r="E193" s="103" t="s">
        <v>74</v>
      </c>
      <c r="F193" s="106" t="s">
        <v>22</v>
      </c>
      <c r="G193" s="106" t="s">
        <v>65</v>
      </c>
      <c r="H193" s="134">
        <v>26</v>
      </c>
      <c r="I193" s="134">
        <v>16</v>
      </c>
      <c r="J193" s="134">
        <v>30</v>
      </c>
      <c r="K193" s="134">
        <v>34</v>
      </c>
      <c r="L193" s="135">
        <f t="shared" si="10"/>
        <v>106</v>
      </c>
      <c r="M193" s="137">
        <v>23</v>
      </c>
      <c r="N193" s="138">
        <v>8</v>
      </c>
      <c r="O193" s="138">
        <v>10</v>
      </c>
      <c r="P193" s="138">
        <v>16</v>
      </c>
      <c r="Q193" s="138">
        <v>11</v>
      </c>
      <c r="R193" s="144">
        <f t="shared" si="11"/>
        <v>68</v>
      </c>
      <c r="S193" s="145">
        <f t="shared" si="12"/>
        <v>5.3000000000000007</v>
      </c>
      <c r="T193" s="145">
        <f t="shared" si="13"/>
        <v>21.76</v>
      </c>
      <c r="U193" s="145">
        <f t="shared" si="14"/>
        <v>27.060000000000002</v>
      </c>
    </row>
    <row r="194" spans="1:21" ht="21" customHeight="1">
      <c r="A194" s="51">
        <v>192</v>
      </c>
      <c r="B194" s="94" t="s">
        <v>140</v>
      </c>
      <c r="C194" s="97" t="s">
        <v>24</v>
      </c>
      <c r="D194" s="100" t="s">
        <v>48</v>
      </c>
      <c r="E194" s="103" t="s">
        <v>781</v>
      </c>
      <c r="F194" s="106" t="s">
        <v>22</v>
      </c>
      <c r="G194" s="106" t="s">
        <v>50</v>
      </c>
      <c r="H194" s="134">
        <v>24</v>
      </c>
      <c r="I194" s="134">
        <v>8</v>
      </c>
      <c r="J194" s="134">
        <v>26</v>
      </c>
      <c r="K194" s="134">
        <v>32</v>
      </c>
      <c r="L194" s="135">
        <f t="shared" si="10"/>
        <v>90</v>
      </c>
      <c r="M194" s="137">
        <v>25</v>
      </c>
      <c r="N194" s="138">
        <v>6</v>
      </c>
      <c r="O194" s="138">
        <v>13</v>
      </c>
      <c r="P194" s="138">
        <v>17</v>
      </c>
      <c r="Q194" s="138">
        <v>9</v>
      </c>
      <c r="R194" s="144">
        <f t="shared" si="11"/>
        <v>70</v>
      </c>
      <c r="S194" s="145">
        <f t="shared" si="12"/>
        <v>4.5</v>
      </c>
      <c r="T194" s="145">
        <f t="shared" si="13"/>
        <v>22.400000000000002</v>
      </c>
      <c r="U194" s="145">
        <f t="shared" si="14"/>
        <v>26.900000000000002</v>
      </c>
    </row>
    <row r="195" spans="1:21" ht="21" customHeight="1">
      <c r="A195" s="106">
        <v>193</v>
      </c>
      <c r="B195" s="94" t="s">
        <v>165</v>
      </c>
      <c r="C195" s="97" t="s">
        <v>27</v>
      </c>
      <c r="D195" s="100" t="s">
        <v>104</v>
      </c>
      <c r="E195" s="103" t="s">
        <v>105</v>
      </c>
      <c r="F195" s="106" t="s">
        <v>22</v>
      </c>
      <c r="G195" s="107" t="s">
        <v>23</v>
      </c>
      <c r="H195" s="146">
        <v>27</v>
      </c>
      <c r="I195" s="146">
        <v>12</v>
      </c>
      <c r="J195" s="146">
        <v>28</v>
      </c>
      <c r="K195" s="146">
        <v>16</v>
      </c>
      <c r="L195" s="135">
        <f t="shared" ref="L195:L208" si="15">SUM(H195:K195)</f>
        <v>83</v>
      </c>
      <c r="M195" s="137">
        <v>17</v>
      </c>
      <c r="N195" s="138">
        <v>8</v>
      </c>
      <c r="O195" s="138">
        <v>14</v>
      </c>
      <c r="P195" s="138">
        <v>13</v>
      </c>
      <c r="Q195" s="138">
        <v>13</v>
      </c>
      <c r="R195" s="144">
        <f t="shared" ref="R195:R208" si="16">SUM(M195:Q195)</f>
        <v>65</v>
      </c>
      <c r="S195" s="145">
        <f t="shared" ref="S195:S208" si="17">(L195/400)*20</f>
        <v>4.1499999999999995</v>
      </c>
      <c r="T195" s="145">
        <f t="shared" ref="T195:T208" si="18">(R195/250)*80</f>
        <v>20.8</v>
      </c>
      <c r="U195" s="145">
        <f t="shared" ref="U195:U208" si="19">S195+T195</f>
        <v>24.95</v>
      </c>
    </row>
    <row r="196" spans="1:21" ht="21" customHeight="1">
      <c r="A196" s="51">
        <v>194</v>
      </c>
      <c r="B196" s="94" t="s">
        <v>135</v>
      </c>
      <c r="C196" s="97" t="s">
        <v>27</v>
      </c>
      <c r="D196" s="100" t="s">
        <v>37</v>
      </c>
      <c r="E196" s="103" t="s">
        <v>38</v>
      </c>
      <c r="F196" s="106" t="s">
        <v>22</v>
      </c>
      <c r="G196" s="106" t="s">
        <v>39</v>
      </c>
      <c r="H196" s="147"/>
      <c r="I196" s="147"/>
      <c r="J196" s="147"/>
      <c r="K196" s="147"/>
      <c r="L196" s="135">
        <f t="shared" si="15"/>
        <v>0</v>
      </c>
      <c r="M196" s="137">
        <v>19</v>
      </c>
      <c r="N196" s="138">
        <v>10</v>
      </c>
      <c r="O196" s="138">
        <v>12</v>
      </c>
      <c r="P196" s="138">
        <v>12</v>
      </c>
      <c r="Q196" s="138">
        <v>16</v>
      </c>
      <c r="R196" s="144">
        <f t="shared" si="16"/>
        <v>69</v>
      </c>
      <c r="S196" s="145">
        <f t="shared" si="17"/>
        <v>0</v>
      </c>
      <c r="T196" s="145">
        <f t="shared" si="18"/>
        <v>22.080000000000002</v>
      </c>
      <c r="U196" s="145">
        <f t="shared" si="19"/>
        <v>22.080000000000002</v>
      </c>
    </row>
    <row r="197" spans="1:21" ht="21" customHeight="1">
      <c r="A197" s="106">
        <v>195</v>
      </c>
      <c r="B197" s="51" t="s">
        <v>260</v>
      </c>
      <c r="C197" s="87" t="s">
        <v>33</v>
      </c>
      <c r="D197" s="88" t="s">
        <v>261</v>
      </c>
      <c r="E197" s="86" t="s">
        <v>262</v>
      </c>
      <c r="F197" s="51" t="s">
        <v>758</v>
      </c>
      <c r="G197" s="51" t="s">
        <v>23</v>
      </c>
      <c r="H197" s="133">
        <v>82</v>
      </c>
      <c r="I197" s="133">
        <v>24</v>
      </c>
      <c r="J197" s="133">
        <v>32</v>
      </c>
      <c r="K197" s="133">
        <v>34</v>
      </c>
      <c r="L197" s="135">
        <f t="shared" si="15"/>
        <v>172</v>
      </c>
      <c r="M197" s="139"/>
      <c r="N197" s="52"/>
      <c r="O197" s="52"/>
      <c r="P197" s="52"/>
      <c r="Q197" s="52"/>
      <c r="R197" s="144">
        <f t="shared" si="16"/>
        <v>0</v>
      </c>
      <c r="S197" s="145">
        <f t="shared" si="17"/>
        <v>8.6</v>
      </c>
      <c r="T197" s="145">
        <f t="shared" si="18"/>
        <v>0</v>
      </c>
      <c r="U197" s="145">
        <f t="shared" si="19"/>
        <v>8.6</v>
      </c>
    </row>
    <row r="198" spans="1:21" ht="21" customHeight="1">
      <c r="A198" s="51">
        <v>196</v>
      </c>
      <c r="B198" s="51" t="s">
        <v>684</v>
      </c>
      <c r="C198" s="87" t="s">
        <v>686</v>
      </c>
      <c r="D198" s="88" t="s">
        <v>687</v>
      </c>
      <c r="E198" s="86" t="s">
        <v>688</v>
      </c>
      <c r="F198" s="51" t="s">
        <v>758</v>
      </c>
      <c r="G198" s="51" t="s">
        <v>23</v>
      </c>
      <c r="H198" s="133">
        <v>46</v>
      </c>
      <c r="I198" s="133">
        <v>44</v>
      </c>
      <c r="J198" s="133">
        <v>36</v>
      </c>
      <c r="K198" s="133">
        <v>30</v>
      </c>
      <c r="L198" s="135">
        <f t="shared" si="15"/>
        <v>156</v>
      </c>
      <c r="M198" s="139">
        <v>0</v>
      </c>
      <c r="N198" s="52">
        <v>0</v>
      </c>
      <c r="O198" s="52">
        <v>0</v>
      </c>
      <c r="P198" s="52">
        <v>0</v>
      </c>
      <c r="Q198" s="52">
        <v>0</v>
      </c>
      <c r="R198" s="144">
        <f t="shared" si="16"/>
        <v>0</v>
      </c>
      <c r="S198" s="145">
        <f t="shared" si="17"/>
        <v>7.8000000000000007</v>
      </c>
      <c r="T198" s="145">
        <f t="shared" si="18"/>
        <v>0</v>
      </c>
      <c r="U198" s="145">
        <f t="shared" si="19"/>
        <v>7.8000000000000007</v>
      </c>
    </row>
    <row r="199" spans="1:21" ht="21" customHeight="1">
      <c r="A199" s="106">
        <v>197</v>
      </c>
      <c r="B199" s="51" t="s">
        <v>411</v>
      </c>
      <c r="C199" s="87" t="s">
        <v>27</v>
      </c>
      <c r="D199" s="88" t="s">
        <v>412</v>
      </c>
      <c r="E199" s="86" t="s">
        <v>413</v>
      </c>
      <c r="F199" s="51" t="s">
        <v>758</v>
      </c>
      <c r="G199" s="51" t="s">
        <v>23</v>
      </c>
      <c r="H199" s="133">
        <v>55</v>
      </c>
      <c r="I199" s="133">
        <v>28</v>
      </c>
      <c r="J199" s="133">
        <v>46</v>
      </c>
      <c r="K199" s="133">
        <v>18</v>
      </c>
      <c r="L199" s="135">
        <f t="shared" si="15"/>
        <v>147</v>
      </c>
      <c r="M199" s="139"/>
      <c r="N199" s="52"/>
      <c r="O199" s="52"/>
      <c r="P199" s="52"/>
      <c r="Q199" s="52"/>
      <c r="R199" s="144">
        <f t="shared" si="16"/>
        <v>0</v>
      </c>
      <c r="S199" s="145">
        <f t="shared" si="17"/>
        <v>7.35</v>
      </c>
      <c r="T199" s="145">
        <f t="shared" si="18"/>
        <v>0</v>
      </c>
      <c r="U199" s="145">
        <f t="shared" si="19"/>
        <v>7.35</v>
      </c>
    </row>
    <row r="200" spans="1:21" ht="21" customHeight="1">
      <c r="A200" s="51">
        <v>198</v>
      </c>
      <c r="B200" s="51" t="s">
        <v>526</v>
      </c>
      <c r="C200" s="87" t="s">
        <v>33</v>
      </c>
      <c r="D200" s="88" t="s">
        <v>527</v>
      </c>
      <c r="E200" s="86" t="s">
        <v>528</v>
      </c>
      <c r="F200" s="51" t="s">
        <v>758</v>
      </c>
      <c r="G200" s="51" t="s">
        <v>23</v>
      </c>
      <c r="H200" s="133">
        <v>55</v>
      </c>
      <c r="I200" s="133">
        <v>28</v>
      </c>
      <c r="J200" s="133">
        <v>26</v>
      </c>
      <c r="K200" s="133">
        <v>34</v>
      </c>
      <c r="L200" s="135">
        <f t="shared" si="15"/>
        <v>143</v>
      </c>
      <c r="M200" s="139">
        <v>0</v>
      </c>
      <c r="N200" s="52">
        <v>0</v>
      </c>
      <c r="O200" s="52">
        <v>0</v>
      </c>
      <c r="P200" s="52">
        <v>0</v>
      </c>
      <c r="Q200" s="52">
        <v>0</v>
      </c>
      <c r="R200" s="144">
        <f t="shared" si="16"/>
        <v>0</v>
      </c>
      <c r="S200" s="145">
        <f t="shared" si="17"/>
        <v>7.1499999999999995</v>
      </c>
      <c r="T200" s="145">
        <f t="shared" si="18"/>
        <v>0</v>
      </c>
      <c r="U200" s="145">
        <f t="shared" si="19"/>
        <v>7.1499999999999995</v>
      </c>
    </row>
    <row r="201" spans="1:21" ht="21" customHeight="1">
      <c r="A201" s="106">
        <v>199</v>
      </c>
      <c r="B201" s="51" t="s">
        <v>517</v>
      </c>
      <c r="C201" s="87" t="s">
        <v>27</v>
      </c>
      <c r="D201" s="88" t="s">
        <v>519</v>
      </c>
      <c r="E201" s="86" t="s">
        <v>520</v>
      </c>
      <c r="F201" s="51" t="s">
        <v>758</v>
      </c>
      <c r="G201" s="51" t="s">
        <v>23</v>
      </c>
      <c r="H201" s="133">
        <v>50</v>
      </c>
      <c r="I201" s="133">
        <v>20</v>
      </c>
      <c r="J201" s="133">
        <v>32</v>
      </c>
      <c r="K201" s="133">
        <v>40</v>
      </c>
      <c r="L201" s="135">
        <f t="shared" si="15"/>
        <v>142</v>
      </c>
      <c r="M201" s="139">
        <v>0</v>
      </c>
      <c r="N201" s="52">
        <v>0</v>
      </c>
      <c r="O201" s="52">
        <v>0</v>
      </c>
      <c r="P201" s="52">
        <v>0</v>
      </c>
      <c r="Q201" s="52">
        <v>0</v>
      </c>
      <c r="R201" s="144">
        <f t="shared" si="16"/>
        <v>0</v>
      </c>
      <c r="S201" s="145">
        <f t="shared" si="17"/>
        <v>7.1</v>
      </c>
      <c r="T201" s="145">
        <f t="shared" si="18"/>
        <v>0</v>
      </c>
      <c r="U201" s="145">
        <f t="shared" si="19"/>
        <v>7.1</v>
      </c>
    </row>
    <row r="202" spans="1:21" ht="21" customHeight="1">
      <c r="A202" s="51">
        <v>200</v>
      </c>
      <c r="B202" s="51" t="s">
        <v>280</v>
      </c>
      <c r="C202" s="87" t="s">
        <v>33</v>
      </c>
      <c r="D202" s="88" t="s">
        <v>282</v>
      </c>
      <c r="E202" s="86" t="s">
        <v>283</v>
      </c>
      <c r="F202" s="51" t="s">
        <v>758</v>
      </c>
      <c r="G202" s="51" t="s">
        <v>23</v>
      </c>
      <c r="H202" s="133">
        <v>53</v>
      </c>
      <c r="I202" s="133">
        <v>20</v>
      </c>
      <c r="J202" s="133">
        <v>38</v>
      </c>
      <c r="K202" s="133">
        <v>26</v>
      </c>
      <c r="L202" s="135">
        <f t="shared" si="15"/>
        <v>137</v>
      </c>
      <c r="M202" s="139">
        <v>0</v>
      </c>
      <c r="N202" s="52">
        <v>0</v>
      </c>
      <c r="O202" s="52">
        <v>0</v>
      </c>
      <c r="P202" s="52">
        <v>0</v>
      </c>
      <c r="Q202" s="52">
        <v>0</v>
      </c>
      <c r="R202" s="144">
        <f t="shared" si="16"/>
        <v>0</v>
      </c>
      <c r="S202" s="145">
        <f t="shared" si="17"/>
        <v>6.8500000000000005</v>
      </c>
      <c r="T202" s="145">
        <f t="shared" si="18"/>
        <v>0</v>
      </c>
      <c r="U202" s="145">
        <f t="shared" si="19"/>
        <v>6.8500000000000005</v>
      </c>
    </row>
    <row r="203" spans="1:21" ht="21" customHeight="1">
      <c r="A203" s="106">
        <v>201</v>
      </c>
      <c r="B203" s="51" t="s">
        <v>408</v>
      </c>
      <c r="C203" s="87" t="s">
        <v>33</v>
      </c>
      <c r="D203" s="88" t="s">
        <v>409</v>
      </c>
      <c r="E203" s="86" t="s">
        <v>410</v>
      </c>
      <c r="F203" s="51" t="s">
        <v>758</v>
      </c>
      <c r="G203" s="51" t="s">
        <v>23</v>
      </c>
      <c r="H203" s="133">
        <v>57</v>
      </c>
      <c r="I203" s="133">
        <v>12</v>
      </c>
      <c r="J203" s="133">
        <v>34</v>
      </c>
      <c r="K203" s="133">
        <v>30</v>
      </c>
      <c r="L203" s="135">
        <f t="shared" si="15"/>
        <v>133</v>
      </c>
      <c r="M203" s="139">
        <v>0</v>
      </c>
      <c r="N203" s="52">
        <v>0</v>
      </c>
      <c r="O203" s="52">
        <v>0</v>
      </c>
      <c r="P203" s="52">
        <v>0</v>
      </c>
      <c r="Q203" s="52">
        <v>0</v>
      </c>
      <c r="R203" s="144">
        <f t="shared" si="16"/>
        <v>0</v>
      </c>
      <c r="S203" s="145">
        <f t="shared" si="17"/>
        <v>6.65</v>
      </c>
      <c r="T203" s="145">
        <f t="shared" si="18"/>
        <v>0</v>
      </c>
      <c r="U203" s="145">
        <f t="shared" si="19"/>
        <v>6.65</v>
      </c>
    </row>
    <row r="204" spans="1:21" ht="21" customHeight="1">
      <c r="A204" s="51">
        <v>202</v>
      </c>
      <c r="B204" s="51" t="s">
        <v>714</v>
      </c>
      <c r="C204" s="87" t="s">
        <v>33</v>
      </c>
      <c r="D204" s="88" t="s">
        <v>83</v>
      </c>
      <c r="E204" s="86" t="s">
        <v>417</v>
      </c>
      <c r="F204" s="51" t="s">
        <v>758</v>
      </c>
      <c r="G204" s="51" t="s">
        <v>23</v>
      </c>
      <c r="H204" s="133">
        <v>50</v>
      </c>
      <c r="I204" s="133">
        <v>20</v>
      </c>
      <c r="J204" s="133">
        <v>30</v>
      </c>
      <c r="K204" s="133">
        <v>32</v>
      </c>
      <c r="L204" s="135">
        <f t="shared" si="15"/>
        <v>132</v>
      </c>
      <c r="M204" s="139"/>
      <c r="N204" s="52"/>
      <c r="O204" s="52"/>
      <c r="P204" s="52"/>
      <c r="Q204" s="52"/>
      <c r="R204" s="144">
        <f t="shared" si="16"/>
        <v>0</v>
      </c>
      <c r="S204" s="145">
        <f t="shared" si="17"/>
        <v>6.6000000000000005</v>
      </c>
      <c r="T204" s="145">
        <f t="shared" si="18"/>
        <v>0</v>
      </c>
      <c r="U204" s="145">
        <f t="shared" si="19"/>
        <v>6.6000000000000005</v>
      </c>
    </row>
    <row r="205" spans="1:21" ht="21" customHeight="1">
      <c r="A205" s="106">
        <v>203</v>
      </c>
      <c r="B205" s="51" t="s">
        <v>454</v>
      </c>
      <c r="C205" s="87" t="s">
        <v>33</v>
      </c>
      <c r="D205" s="88" t="s">
        <v>455</v>
      </c>
      <c r="E205" s="86" t="s">
        <v>456</v>
      </c>
      <c r="F205" s="51" t="s">
        <v>758</v>
      </c>
      <c r="G205" s="51" t="s">
        <v>23</v>
      </c>
      <c r="H205" s="133">
        <v>50</v>
      </c>
      <c r="I205" s="133">
        <v>28</v>
      </c>
      <c r="J205" s="133">
        <v>34</v>
      </c>
      <c r="K205" s="133">
        <v>20</v>
      </c>
      <c r="L205" s="135">
        <f t="shared" si="15"/>
        <v>132</v>
      </c>
      <c r="M205" s="139">
        <v>0</v>
      </c>
      <c r="N205" s="52">
        <v>0</v>
      </c>
      <c r="O205" s="52">
        <v>0</v>
      </c>
      <c r="P205" s="52">
        <v>0</v>
      </c>
      <c r="Q205" s="52">
        <v>0</v>
      </c>
      <c r="R205" s="144">
        <f t="shared" si="16"/>
        <v>0</v>
      </c>
      <c r="S205" s="145">
        <f t="shared" si="17"/>
        <v>6.6000000000000005</v>
      </c>
      <c r="T205" s="145">
        <f t="shared" si="18"/>
        <v>0</v>
      </c>
      <c r="U205" s="145">
        <f t="shared" si="19"/>
        <v>6.6000000000000005</v>
      </c>
    </row>
    <row r="206" spans="1:21" ht="21" customHeight="1">
      <c r="A206" s="51">
        <v>204</v>
      </c>
      <c r="B206" s="51" t="s">
        <v>644</v>
      </c>
      <c r="C206" s="87" t="s">
        <v>27</v>
      </c>
      <c r="D206" s="88" t="s">
        <v>645</v>
      </c>
      <c r="E206" s="86" t="s">
        <v>646</v>
      </c>
      <c r="F206" s="51" t="s">
        <v>758</v>
      </c>
      <c r="G206" s="51" t="s">
        <v>23</v>
      </c>
      <c r="H206" s="133">
        <v>59</v>
      </c>
      <c r="I206" s="133">
        <v>20</v>
      </c>
      <c r="J206" s="133">
        <v>32</v>
      </c>
      <c r="K206" s="133">
        <v>20</v>
      </c>
      <c r="L206" s="135">
        <f t="shared" si="15"/>
        <v>131</v>
      </c>
      <c r="M206" s="139"/>
      <c r="N206" s="52"/>
      <c r="O206" s="52"/>
      <c r="P206" s="52"/>
      <c r="Q206" s="52"/>
      <c r="R206" s="144">
        <f t="shared" si="16"/>
        <v>0</v>
      </c>
      <c r="S206" s="145">
        <f t="shared" si="17"/>
        <v>6.5500000000000007</v>
      </c>
      <c r="T206" s="145">
        <f t="shared" si="18"/>
        <v>0</v>
      </c>
      <c r="U206" s="145">
        <f t="shared" si="19"/>
        <v>6.5500000000000007</v>
      </c>
    </row>
    <row r="207" spans="1:21" ht="21" customHeight="1">
      <c r="A207" s="106">
        <v>205</v>
      </c>
      <c r="B207" s="51" t="s">
        <v>755</v>
      </c>
      <c r="C207" s="87" t="s">
        <v>33</v>
      </c>
      <c r="D207" s="88" t="s">
        <v>756</v>
      </c>
      <c r="E207" s="86" t="s">
        <v>757</v>
      </c>
      <c r="F207" s="51" t="s">
        <v>758</v>
      </c>
      <c r="G207" s="51" t="s">
        <v>23</v>
      </c>
      <c r="H207" s="133">
        <v>46</v>
      </c>
      <c r="I207" s="133">
        <v>8</v>
      </c>
      <c r="J207" s="133">
        <v>34</v>
      </c>
      <c r="K207" s="133">
        <v>24</v>
      </c>
      <c r="L207" s="135">
        <f t="shared" si="15"/>
        <v>112</v>
      </c>
      <c r="M207" s="139"/>
      <c r="N207" s="52"/>
      <c r="O207" s="52"/>
      <c r="P207" s="52"/>
      <c r="Q207" s="52"/>
      <c r="R207" s="144">
        <f t="shared" si="16"/>
        <v>0</v>
      </c>
      <c r="S207" s="145">
        <f t="shared" si="17"/>
        <v>5.6000000000000005</v>
      </c>
      <c r="T207" s="145">
        <f t="shared" si="18"/>
        <v>0</v>
      </c>
      <c r="U207" s="145">
        <f t="shared" si="19"/>
        <v>5.6000000000000005</v>
      </c>
    </row>
    <row r="208" spans="1:21" ht="21" customHeight="1">
      <c r="A208" s="51">
        <v>206</v>
      </c>
      <c r="B208" s="51" t="s">
        <v>200</v>
      </c>
      <c r="C208" s="87" t="s">
        <v>33</v>
      </c>
      <c r="D208" s="88" t="s">
        <v>201</v>
      </c>
      <c r="E208" s="86" t="s">
        <v>202</v>
      </c>
      <c r="F208" s="51" t="s">
        <v>758</v>
      </c>
      <c r="G208" s="51" t="s">
        <v>23</v>
      </c>
      <c r="H208" s="133">
        <v>41</v>
      </c>
      <c r="I208" s="133">
        <v>16</v>
      </c>
      <c r="J208" s="133">
        <v>24</v>
      </c>
      <c r="K208" s="133">
        <v>20</v>
      </c>
      <c r="L208" s="135">
        <f t="shared" si="15"/>
        <v>101</v>
      </c>
      <c r="M208" s="139">
        <v>0</v>
      </c>
      <c r="N208" s="52">
        <v>0</v>
      </c>
      <c r="O208" s="52">
        <v>0</v>
      </c>
      <c r="P208" s="52">
        <v>0</v>
      </c>
      <c r="Q208" s="52">
        <v>0</v>
      </c>
      <c r="R208" s="144">
        <f t="shared" si="16"/>
        <v>0</v>
      </c>
      <c r="S208" s="145">
        <f t="shared" si="17"/>
        <v>5.05</v>
      </c>
      <c r="T208" s="145">
        <f t="shared" si="18"/>
        <v>0</v>
      </c>
      <c r="U208" s="145">
        <f t="shared" si="19"/>
        <v>5.05</v>
      </c>
    </row>
  </sheetData>
  <sortState ref="A3:U208">
    <sortCondition descending="1" ref="U3:U208"/>
    <sortCondition ref="B3:B20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8"/>
  <sheetViews>
    <sheetView workbookViewId="0">
      <pane ySplit="3" topLeftCell="A202" activePane="bottomLeft" state="frozen"/>
      <selection pane="bottomLeft" activeCell="L14" sqref="L14"/>
    </sheetView>
  </sheetViews>
  <sheetFormatPr defaultColWidth="17.28515625" defaultRowHeight="15" customHeight="1"/>
  <cols>
    <col min="1" max="1" width="7.7109375" style="84" customWidth="1"/>
    <col min="2" max="2" width="11.140625" style="84" customWidth="1"/>
    <col min="3" max="3" width="8.28515625" style="85" customWidth="1"/>
    <col min="4" max="5" width="13.28515625" style="85" customWidth="1"/>
    <col min="6" max="6" width="10.85546875" style="85" customWidth="1"/>
    <col min="7" max="7" width="19.7109375" style="85" customWidth="1"/>
    <col min="8" max="11" width="11.5703125" style="85" customWidth="1"/>
    <col min="12" max="12" width="15.85546875" style="84" customWidth="1"/>
    <col min="13" max="18" width="11.28515625" style="85" customWidth="1"/>
    <col min="19" max="19" width="21.42578125" style="85" customWidth="1"/>
    <col min="20" max="21" width="20.85546875" style="85" customWidth="1"/>
    <col min="22" max="16384" width="17.28515625" style="85"/>
  </cols>
  <sheetData>
    <row r="1" spans="1:21" ht="15" customHeight="1">
      <c r="H1" s="92" t="s">
        <v>14</v>
      </c>
      <c r="M1" s="92" t="s">
        <v>15</v>
      </c>
    </row>
    <row r="2" spans="1:21" ht="21" customHeight="1">
      <c r="A2" s="45" t="s">
        <v>0</v>
      </c>
      <c r="B2" s="45" t="s">
        <v>1</v>
      </c>
      <c r="C2" s="89" t="s">
        <v>2</v>
      </c>
      <c r="D2" s="90" t="s">
        <v>3</v>
      </c>
      <c r="E2" s="91" t="s">
        <v>4</v>
      </c>
      <c r="F2" s="45" t="s">
        <v>5</v>
      </c>
      <c r="G2" s="45" t="s">
        <v>6</v>
      </c>
      <c r="H2" s="45" t="s">
        <v>8</v>
      </c>
      <c r="I2" s="45" t="s">
        <v>7</v>
      </c>
      <c r="J2" s="45" t="s">
        <v>10</v>
      </c>
      <c r="K2" s="45" t="s">
        <v>9</v>
      </c>
      <c r="L2" s="45" t="s">
        <v>16</v>
      </c>
      <c r="M2" s="45" t="s">
        <v>8</v>
      </c>
      <c r="N2" s="45" t="s">
        <v>7</v>
      </c>
      <c r="O2" s="45" t="s">
        <v>10</v>
      </c>
      <c r="P2" s="45" t="s">
        <v>11</v>
      </c>
      <c r="Q2" s="45" t="s">
        <v>9</v>
      </c>
      <c r="R2" s="45" t="s">
        <v>17</v>
      </c>
      <c r="S2" s="45" t="s">
        <v>12</v>
      </c>
      <c r="T2" s="45" t="s">
        <v>13</v>
      </c>
      <c r="U2" s="45" t="s">
        <v>18</v>
      </c>
    </row>
    <row r="3" spans="1:21" s="92" customFormat="1" ht="21" customHeight="1">
      <c r="A3" s="106">
        <v>1</v>
      </c>
      <c r="B3" s="94" t="s">
        <v>171</v>
      </c>
      <c r="C3" s="97" t="s">
        <v>24</v>
      </c>
      <c r="D3" s="100" t="s">
        <v>119</v>
      </c>
      <c r="E3" s="103" t="s">
        <v>120</v>
      </c>
      <c r="F3" s="106" t="s">
        <v>22</v>
      </c>
      <c r="G3" s="106" t="s">
        <v>121</v>
      </c>
      <c r="H3" s="134">
        <v>62</v>
      </c>
      <c r="I3" s="134">
        <v>64</v>
      </c>
      <c r="J3" s="134">
        <v>42</v>
      </c>
      <c r="K3" s="134">
        <v>70</v>
      </c>
      <c r="L3" s="135">
        <f t="shared" ref="L3:L66" si="0">SUM(H3:K3)</f>
        <v>238</v>
      </c>
      <c r="M3" s="137">
        <v>37</v>
      </c>
      <c r="N3" s="138">
        <v>24</v>
      </c>
      <c r="O3" s="138">
        <v>25</v>
      </c>
      <c r="P3" s="138">
        <v>27</v>
      </c>
      <c r="Q3" s="138">
        <v>42</v>
      </c>
      <c r="R3" s="144">
        <f t="shared" ref="R3:R66" si="1">SUM(M3:Q3)</f>
        <v>155</v>
      </c>
      <c r="S3" s="145">
        <f t="shared" ref="S3:S66" si="2">(L3/400)*20</f>
        <v>11.899999999999999</v>
      </c>
      <c r="T3" s="145">
        <f t="shared" ref="T3:T66" si="3">(R3/250)*80</f>
        <v>49.6</v>
      </c>
      <c r="U3" s="145">
        <f t="shared" ref="U3:U66" si="4">S3+T3</f>
        <v>61.5</v>
      </c>
    </row>
    <row r="4" spans="1:21" ht="21" customHeight="1">
      <c r="A4" s="51">
        <v>2</v>
      </c>
      <c r="B4" s="51" t="s">
        <v>217</v>
      </c>
      <c r="C4" s="87" t="s">
        <v>27</v>
      </c>
      <c r="D4" s="88" t="s">
        <v>218</v>
      </c>
      <c r="E4" s="86" t="s">
        <v>219</v>
      </c>
      <c r="F4" s="51" t="s">
        <v>758</v>
      </c>
      <c r="G4" s="51" t="s">
        <v>23</v>
      </c>
      <c r="H4" s="133">
        <v>70</v>
      </c>
      <c r="I4" s="133">
        <v>52</v>
      </c>
      <c r="J4" s="133">
        <v>44</v>
      </c>
      <c r="K4" s="133">
        <v>28</v>
      </c>
      <c r="L4" s="135">
        <f t="shared" si="0"/>
        <v>194</v>
      </c>
      <c r="M4" s="139">
        <v>38</v>
      </c>
      <c r="N4" s="52">
        <v>23</v>
      </c>
      <c r="O4" s="52">
        <v>26</v>
      </c>
      <c r="P4" s="52">
        <v>34</v>
      </c>
      <c r="Q4" s="52">
        <v>31</v>
      </c>
      <c r="R4" s="144">
        <f t="shared" si="1"/>
        <v>152</v>
      </c>
      <c r="S4" s="145">
        <f t="shared" si="2"/>
        <v>9.6999999999999993</v>
      </c>
      <c r="T4" s="145">
        <f t="shared" si="3"/>
        <v>48.64</v>
      </c>
      <c r="U4" s="145">
        <f t="shared" si="4"/>
        <v>58.34</v>
      </c>
    </row>
    <row r="5" spans="1:21" ht="21" customHeight="1">
      <c r="A5" s="106">
        <v>3</v>
      </c>
      <c r="B5" s="51" t="s">
        <v>470</v>
      </c>
      <c r="C5" s="87" t="s">
        <v>27</v>
      </c>
      <c r="D5" s="88" t="s">
        <v>472</v>
      </c>
      <c r="E5" s="86" t="s">
        <v>473</v>
      </c>
      <c r="F5" s="51" t="s">
        <v>758</v>
      </c>
      <c r="G5" s="51" t="s">
        <v>23</v>
      </c>
      <c r="H5" s="133">
        <v>68</v>
      </c>
      <c r="I5" s="133">
        <v>32</v>
      </c>
      <c r="J5" s="133">
        <v>40</v>
      </c>
      <c r="K5" s="133">
        <v>28</v>
      </c>
      <c r="L5" s="135">
        <f t="shared" si="0"/>
        <v>168</v>
      </c>
      <c r="M5" s="139">
        <v>39</v>
      </c>
      <c r="N5" s="52">
        <v>10</v>
      </c>
      <c r="O5" s="52">
        <v>29</v>
      </c>
      <c r="P5" s="52">
        <v>32</v>
      </c>
      <c r="Q5" s="52">
        <v>34</v>
      </c>
      <c r="R5" s="144">
        <f t="shared" si="1"/>
        <v>144</v>
      </c>
      <c r="S5" s="145">
        <f t="shared" si="2"/>
        <v>8.4</v>
      </c>
      <c r="T5" s="145">
        <f t="shared" si="3"/>
        <v>46.08</v>
      </c>
      <c r="U5" s="145">
        <f t="shared" si="4"/>
        <v>54.48</v>
      </c>
    </row>
    <row r="6" spans="1:21" ht="21" customHeight="1">
      <c r="A6" s="51">
        <v>4</v>
      </c>
      <c r="B6" s="51" t="s">
        <v>293</v>
      </c>
      <c r="C6" s="87" t="s">
        <v>27</v>
      </c>
      <c r="D6" s="88" t="s">
        <v>294</v>
      </c>
      <c r="E6" s="86" t="s">
        <v>295</v>
      </c>
      <c r="F6" s="51" t="s">
        <v>758</v>
      </c>
      <c r="G6" s="51" t="s">
        <v>23</v>
      </c>
      <c r="H6" s="133">
        <v>58</v>
      </c>
      <c r="I6" s="133">
        <v>28</v>
      </c>
      <c r="J6" s="133">
        <v>38</v>
      </c>
      <c r="K6" s="133">
        <v>36</v>
      </c>
      <c r="L6" s="135">
        <f t="shared" si="0"/>
        <v>160</v>
      </c>
      <c r="M6" s="139">
        <v>38</v>
      </c>
      <c r="N6" s="52">
        <v>12</v>
      </c>
      <c r="O6" s="52">
        <v>31</v>
      </c>
      <c r="P6" s="52">
        <v>34</v>
      </c>
      <c r="Q6" s="52">
        <v>30</v>
      </c>
      <c r="R6" s="144">
        <f t="shared" si="1"/>
        <v>145</v>
      </c>
      <c r="S6" s="145">
        <f t="shared" si="2"/>
        <v>8</v>
      </c>
      <c r="T6" s="145">
        <f t="shared" si="3"/>
        <v>46.4</v>
      </c>
      <c r="U6" s="145">
        <f t="shared" si="4"/>
        <v>54.4</v>
      </c>
    </row>
    <row r="7" spans="1:21" ht="21" customHeight="1">
      <c r="A7" s="106">
        <v>5</v>
      </c>
      <c r="B7" s="51" t="s">
        <v>400</v>
      </c>
      <c r="C7" s="87" t="s">
        <v>27</v>
      </c>
      <c r="D7" s="88" t="s">
        <v>402</v>
      </c>
      <c r="E7" s="86" t="s">
        <v>403</v>
      </c>
      <c r="F7" s="51" t="s">
        <v>758</v>
      </c>
      <c r="G7" s="51" t="s">
        <v>23</v>
      </c>
      <c r="H7" s="133">
        <v>76</v>
      </c>
      <c r="I7" s="133">
        <v>28</v>
      </c>
      <c r="J7" s="133">
        <v>32</v>
      </c>
      <c r="K7" s="133">
        <v>40</v>
      </c>
      <c r="L7" s="135">
        <f t="shared" si="0"/>
        <v>176</v>
      </c>
      <c r="M7" s="139">
        <v>40</v>
      </c>
      <c r="N7" s="52">
        <v>14</v>
      </c>
      <c r="O7" s="52">
        <v>20</v>
      </c>
      <c r="P7" s="52">
        <v>30</v>
      </c>
      <c r="Q7" s="52">
        <v>37</v>
      </c>
      <c r="R7" s="144">
        <f t="shared" si="1"/>
        <v>141</v>
      </c>
      <c r="S7" s="145">
        <f t="shared" si="2"/>
        <v>8.8000000000000007</v>
      </c>
      <c r="T7" s="145">
        <f t="shared" si="3"/>
        <v>45.12</v>
      </c>
      <c r="U7" s="145">
        <f t="shared" si="4"/>
        <v>53.92</v>
      </c>
    </row>
    <row r="8" spans="1:21" ht="21" customHeight="1">
      <c r="A8" s="51">
        <v>6</v>
      </c>
      <c r="B8" s="51" t="s">
        <v>565</v>
      </c>
      <c r="C8" s="87" t="s">
        <v>27</v>
      </c>
      <c r="D8" s="88" t="s">
        <v>96</v>
      </c>
      <c r="E8" s="86" t="s">
        <v>566</v>
      </c>
      <c r="F8" s="51" t="s">
        <v>758</v>
      </c>
      <c r="G8" s="51" t="s">
        <v>23</v>
      </c>
      <c r="H8" s="133">
        <v>51</v>
      </c>
      <c r="I8" s="133">
        <v>28</v>
      </c>
      <c r="J8" s="133">
        <v>28</v>
      </c>
      <c r="K8" s="133">
        <v>28</v>
      </c>
      <c r="L8" s="135">
        <f t="shared" si="0"/>
        <v>135</v>
      </c>
      <c r="M8" s="139">
        <v>36</v>
      </c>
      <c r="N8" s="52">
        <v>12</v>
      </c>
      <c r="O8" s="52">
        <v>37</v>
      </c>
      <c r="P8" s="52">
        <v>31</v>
      </c>
      <c r="Q8" s="52">
        <v>29</v>
      </c>
      <c r="R8" s="144">
        <f t="shared" si="1"/>
        <v>145</v>
      </c>
      <c r="S8" s="145">
        <f t="shared" si="2"/>
        <v>6.75</v>
      </c>
      <c r="T8" s="145">
        <f t="shared" si="3"/>
        <v>46.4</v>
      </c>
      <c r="U8" s="145">
        <f t="shared" si="4"/>
        <v>53.15</v>
      </c>
    </row>
    <row r="9" spans="1:21" ht="21" customHeight="1">
      <c r="A9" s="106">
        <v>7</v>
      </c>
      <c r="B9" s="51" t="s">
        <v>183</v>
      </c>
      <c r="C9" s="87" t="s">
        <v>33</v>
      </c>
      <c r="D9" s="88" t="s">
        <v>184</v>
      </c>
      <c r="E9" s="86" t="s">
        <v>185</v>
      </c>
      <c r="F9" s="51" t="s">
        <v>758</v>
      </c>
      <c r="G9" s="51" t="s">
        <v>23</v>
      </c>
      <c r="H9" s="133">
        <v>54</v>
      </c>
      <c r="I9" s="133">
        <v>32</v>
      </c>
      <c r="J9" s="133">
        <v>18</v>
      </c>
      <c r="K9" s="133">
        <v>30</v>
      </c>
      <c r="L9" s="135">
        <f t="shared" si="0"/>
        <v>134</v>
      </c>
      <c r="M9" s="139">
        <v>40</v>
      </c>
      <c r="N9" s="52">
        <v>14</v>
      </c>
      <c r="O9" s="52">
        <v>30</v>
      </c>
      <c r="P9" s="52">
        <v>28</v>
      </c>
      <c r="Q9" s="52">
        <v>33</v>
      </c>
      <c r="R9" s="144">
        <f t="shared" si="1"/>
        <v>145</v>
      </c>
      <c r="S9" s="145">
        <f t="shared" si="2"/>
        <v>6.7</v>
      </c>
      <c r="T9" s="145">
        <f t="shared" si="3"/>
        <v>46.4</v>
      </c>
      <c r="U9" s="145">
        <f t="shared" si="4"/>
        <v>53.1</v>
      </c>
    </row>
    <row r="10" spans="1:21" ht="21" customHeight="1">
      <c r="A10" s="51">
        <v>8</v>
      </c>
      <c r="B10" s="94" t="s">
        <v>132</v>
      </c>
      <c r="C10" s="97" t="s">
        <v>27</v>
      </c>
      <c r="D10" s="100" t="s">
        <v>28</v>
      </c>
      <c r="E10" s="103" t="s">
        <v>29</v>
      </c>
      <c r="F10" s="106" t="s">
        <v>22</v>
      </c>
      <c r="G10" s="106" t="s">
        <v>30</v>
      </c>
      <c r="H10" s="134">
        <v>77</v>
      </c>
      <c r="I10" s="134">
        <v>52</v>
      </c>
      <c r="J10" s="134">
        <v>40</v>
      </c>
      <c r="K10" s="134">
        <v>34</v>
      </c>
      <c r="L10" s="135">
        <f t="shared" si="0"/>
        <v>203</v>
      </c>
      <c r="M10" s="137">
        <v>42</v>
      </c>
      <c r="N10" s="138">
        <v>8</v>
      </c>
      <c r="O10" s="138">
        <v>33</v>
      </c>
      <c r="P10" s="138">
        <v>31</v>
      </c>
      <c r="Q10" s="138">
        <v>18</v>
      </c>
      <c r="R10" s="144">
        <f t="shared" si="1"/>
        <v>132</v>
      </c>
      <c r="S10" s="145">
        <f t="shared" si="2"/>
        <v>10.149999999999999</v>
      </c>
      <c r="T10" s="145">
        <f t="shared" si="3"/>
        <v>42.24</v>
      </c>
      <c r="U10" s="145">
        <f t="shared" si="4"/>
        <v>52.39</v>
      </c>
    </row>
    <row r="11" spans="1:21" ht="21" customHeight="1">
      <c r="A11" s="106">
        <v>9</v>
      </c>
      <c r="B11" s="51" t="s">
        <v>418</v>
      </c>
      <c r="C11" s="87" t="s">
        <v>33</v>
      </c>
      <c r="D11" s="88" t="s">
        <v>420</v>
      </c>
      <c r="E11" s="86" t="s">
        <v>421</v>
      </c>
      <c r="F11" s="51" t="s">
        <v>758</v>
      </c>
      <c r="G11" s="51" t="s">
        <v>23</v>
      </c>
      <c r="H11" s="133">
        <v>64</v>
      </c>
      <c r="I11" s="133">
        <v>28</v>
      </c>
      <c r="J11" s="133">
        <v>44</v>
      </c>
      <c r="K11" s="133">
        <v>44</v>
      </c>
      <c r="L11" s="135">
        <f t="shared" si="0"/>
        <v>180</v>
      </c>
      <c r="M11" s="139">
        <v>39</v>
      </c>
      <c r="N11" s="52">
        <v>16</v>
      </c>
      <c r="O11" s="52">
        <v>18</v>
      </c>
      <c r="P11" s="52">
        <v>31</v>
      </c>
      <c r="Q11" s="52">
        <v>31</v>
      </c>
      <c r="R11" s="144">
        <f t="shared" si="1"/>
        <v>135</v>
      </c>
      <c r="S11" s="145">
        <f t="shared" si="2"/>
        <v>9</v>
      </c>
      <c r="T11" s="145">
        <f t="shared" si="3"/>
        <v>43.2</v>
      </c>
      <c r="U11" s="145">
        <f t="shared" si="4"/>
        <v>52.2</v>
      </c>
    </row>
    <row r="12" spans="1:21" ht="21" customHeight="1">
      <c r="A12" s="51">
        <v>10</v>
      </c>
      <c r="B12" s="51" t="s">
        <v>326</v>
      </c>
      <c r="C12" s="87" t="s">
        <v>33</v>
      </c>
      <c r="D12" s="88" t="s">
        <v>327</v>
      </c>
      <c r="E12" s="86" t="s">
        <v>328</v>
      </c>
      <c r="F12" s="51" t="s">
        <v>758</v>
      </c>
      <c r="G12" s="51" t="s">
        <v>23</v>
      </c>
      <c r="H12" s="133">
        <v>56</v>
      </c>
      <c r="I12" s="133">
        <v>20</v>
      </c>
      <c r="J12" s="133">
        <v>34</v>
      </c>
      <c r="K12" s="133">
        <v>28</v>
      </c>
      <c r="L12" s="135">
        <f t="shared" si="0"/>
        <v>138</v>
      </c>
      <c r="M12" s="139">
        <v>39</v>
      </c>
      <c r="N12" s="52">
        <v>12</v>
      </c>
      <c r="O12" s="52">
        <v>27</v>
      </c>
      <c r="P12" s="52">
        <v>33</v>
      </c>
      <c r="Q12" s="52">
        <v>30</v>
      </c>
      <c r="R12" s="144">
        <f t="shared" si="1"/>
        <v>141</v>
      </c>
      <c r="S12" s="145">
        <f t="shared" si="2"/>
        <v>6.8999999999999995</v>
      </c>
      <c r="T12" s="145">
        <f t="shared" si="3"/>
        <v>45.12</v>
      </c>
      <c r="U12" s="145">
        <f t="shared" si="4"/>
        <v>52.019999999999996</v>
      </c>
    </row>
    <row r="13" spans="1:21" ht="21" customHeight="1">
      <c r="A13" s="106">
        <v>11</v>
      </c>
      <c r="B13" s="51" t="s">
        <v>667</v>
      </c>
      <c r="C13" s="87" t="s">
        <v>33</v>
      </c>
      <c r="D13" s="88" t="s">
        <v>668</v>
      </c>
      <c r="E13" s="86" t="s">
        <v>206</v>
      </c>
      <c r="F13" s="51" t="s">
        <v>758</v>
      </c>
      <c r="G13" s="51" t="s">
        <v>23</v>
      </c>
      <c r="H13" s="133">
        <v>55</v>
      </c>
      <c r="I13" s="133">
        <v>24</v>
      </c>
      <c r="J13" s="133">
        <v>34</v>
      </c>
      <c r="K13" s="133">
        <v>44</v>
      </c>
      <c r="L13" s="135">
        <f t="shared" si="0"/>
        <v>157</v>
      </c>
      <c r="M13" s="139">
        <v>37</v>
      </c>
      <c r="N13" s="52">
        <v>12</v>
      </c>
      <c r="O13" s="52">
        <v>23</v>
      </c>
      <c r="P13" s="52">
        <v>29</v>
      </c>
      <c r="Q13" s="52">
        <v>35</v>
      </c>
      <c r="R13" s="144">
        <f t="shared" si="1"/>
        <v>136</v>
      </c>
      <c r="S13" s="145">
        <f t="shared" si="2"/>
        <v>7.8500000000000005</v>
      </c>
      <c r="T13" s="145">
        <f t="shared" si="3"/>
        <v>43.52</v>
      </c>
      <c r="U13" s="145">
        <f t="shared" si="4"/>
        <v>51.370000000000005</v>
      </c>
    </row>
    <row r="14" spans="1:21" ht="21" customHeight="1">
      <c r="A14" s="51">
        <v>12</v>
      </c>
      <c r="B14" s="51" t="s">
        <v>349</v>
      </c>
      <c r="C14" s="87" t="s">
        <v>33</v>
      </c>
      <c r="D14" s="88" t="s">
        <v>350</v>
      </c>
      <c r="E14" s="86" t="s">
        <v>351</v>
      </c>
      <c r="F14" s="51" t="s">
        <v>758</v>
      </c>
      <c r="G14" s="51" t="s">
        <v>23</v>
      </c>
      <c r="H14" s="133">
        <v>41</v>
      </c>
      <c r="I14" s="133">
        <v>16</v>
      </c>
      <c r="J14" s="133">
        <v>42</v>
      </c>
      <c r="K14" s="133">
        <v>24</v>
      </c>
      <c r="L14" s="135">
        <f t="shared" si="0"/>
        <v>123</v>
      </c>
      <c r="M14" s="139">
        <v>40</v>
      </c>
      <c r="N14" s="52">
        <v>14</v>
      </c>
      <c r="O14" s="52">
        <v>26</v>
      </c>
      <c r="P14" s="52">
        <v>27</v>
      </c>
      <c r="Q14" s="52">
        <v>34</v>
      </c>
      <c r="R14" s="144">
        <f t="shared" si="1"/>
        <v>141</v>
      </c>
      <c r="S14" s="145">
        <f t="shared" si="2"/>
        <v>6.15</v>
      </c>
      <c r="T14" s="145">
        <f t="shared" si="3"/>
        <v>45.12</v>
      </c>
      <c r="U14" s="145">
        <f t="shared" si="4"/>
        <v>51.269999999999996</v>
      </c>
    </row>
    <row r="15" spans="1:21" ht="21" customHeight="1">
      <c r="A15" s="106">
        <v>13</v>
      </c>
      <c r="B15" s="51" t="s">
        <v>221</v>
      </c>
      <c r="C15" s="87" t="s">
        <v>33</v>
      </c>
      <c r="D15" s="88" t="s">
        <v>222</v>
      </c>
      <c r="E15" s="86" t="s">
        <v>223</v>
      </c>
      <c r="F15" s="51" t="s">
        <v>758</v>
      </c>
      <c r="G15" s="51" t="s">
        <v>23</v>
      </c>
      <c r="H15" s="133">
        <v>68</v>
      </c>
      <c r="I15" s="133">
        <v>20</v>
      </c>
      <c r="J15" s="133">
        <v>44</v>
      </c>
      <c r="K15" s="133">
        <v>32</v>
      </c>
      <c r="L15" s="135">
        <f t="shared" si="0"/>
        <v>164</v>
      </c>
      <c r="M15" s="139">
        <v>35</v>
      </c>
      <c r="N15" s="52">
        <v>18</v>
      </c>
      <c r="O15" s="52">
        <v>19</v>
      </c>
      <c r="P15" s="52">
        <v>31</v>
      </c>
      <c r="Q15" s="52">
        <v>31</v>
      </c>
      <c r="R15" s="144">
        <f t="shared" si="1"/>
        <v>134</v>
      </c>
      <c r="S15" s="145">
        <f t="shared" si="2"/>
        <v>8.1999999999999993</v>
      </c>
      <c r="T15" s="145">
        <f t="shared" si="3"/>
        <v>42.88</v>
      </c>
      <c r="U15" s="145">
        <f t="shared" si="4"/>
        <v>51.08</v>
      </c>
    </row>
    <row r="16" spans="1:21" ht="21" customHeight="1">
      <c r="A16" s="51">
        <v>14</v>
      </c>
      <c r="B16" s="51" t="s">
        <v>405</v>
      </c>
      <c r="C16" s="87" t="s">
        <v>33</v>
      </c>
      <c r="D16" s="88" t="s">
        <v>406</v>
      </c>
      <c r="E16" s="86" t="s">
        <v>407</v>
      </c>
      <c r="F16" s="51" t="s">
        <v>758</v>
      </c>
      <c r="G16" s="51" t="s">
        <v>23</v>
      </c>
      <c r="H16" s="133">
        <v>68</v>
      </c>
      <c r="I16" s="133">
        <v>24</v>
      </c>
      <c r="J16" s="133">
        <v>40</v>
      </c>
      <c r="K16" s="133">
        <v>22</v>
      </c>
      <c r="L16" s="135">
        <f t="shared" si="0"/>
        <v>154</v>
      </c>
      <c r="M16" s="139">
        <v>46</v>
      </c>
      <c r="N16" s="52">
        <v>12</v>
      </c>
      <c r="O16" s="52">
        <v>26</v>
      </c>
      <c r="P16" s="52">
        <v>33</v>
      </c>
      <c r="Q16" s="52">
        <v>18</v>
      </c>
      <c r="R16" s="144">
        <f t="shared" si="1"/>
        <v>135</v>
      </c>
      <c r="S16" s="145">
        <f t="shared" si="2"/>
        <v>7.7</v>
      </c>
      <c r="T16" s="145">
        <f t="shared" si="3"/>
        <v>43.2</v>
      </c>
      <c r="U16" s="145">
        <f t="shared" si="4"/>
        <v>50.900000000000006</v>
      </c>
    </row>
    <row r="17" spans="1:21" ht="21" customHeight="1">
      <c r="A17" s="106">
        <v>15</v>
      </c>
      <c r="B17" s="51" t="s">
        <v>443</v>
      </c>
      <c r="C17" s="87" t="s">
        <v>33</v>
      </c>
      <c r="D17" s="88" t="s">
        <v>444</v>
      </c>
      <c r="E17" s="86" t="s">
        <v>445</v>
      </c>
      <c r="F17" s="51" t="s">
        <v>758</v>
      </c>
      <c r="G17" s="51" t="s">
        <v>23</v>
      </c>
      <c r="H17" s="133">
        <v>62</v>
      </c>
      <c r="I17" s="133">
        <v>24</v>
      </c>
      <c r="J17" s="133">
        <v>46</v>
      </c>
      <c r="K17" s="133">
        <v>18</v>
      </c>
      <c r="L17" s="135">
        <f t="shared" si="0"/>
        <v>150</v>
      </c>
      <c r="M17" s="139">
        <v>34</v>
      </c>
      <c r="N17" s="52">
        <v>12</v>
      </c>
      <c r="O17" s="52">
        <v>27</v>
      </c>
      <c r="P17" s="52">
        <v>27</v>
      </c>
      <c r="Q17" s="52">
        <v>33</v>
      </c>
      <c r="R17" s="144">
        <f t="shared" si="1"/>
        <v>133</v>
      </c>
      <c r="S17" s="145">
        <f t="shared" si="2"/>
        <v>7.5</v>
      </c>
      <c r="T17" s="145">
        <f t="shared" si="3"/>
        <v>42.56</v>
      </c>
      <c r="U17" s="145">
        <f t="shared" si="4"/>
        <v>50.06</v>
      </c>
    </row>
    <row r="18" spans="1:21" ht="21" customHeight="1">
      <c r="A18" s="51">
        <v>16</v>
      </c>
      <c r="B18" s="51" t="s">
        <v>483</v>
      </c>
      <c r="C18" s="87" t="s">
        <v>27</v>
      </c>
      <c r="D18" s="88" t="s">
        <v>484</v>
      </c>
      <c r="E18" s="86" t="s">
        <v>485</v>
      </c>
      <c r="F18" s="51" t="s">
        <v>758</v>
      </c>
      <c r="G18" s="51" t="s">
        <v>23</v>
      </c>
      <c r="H18" s="133">
        <v>68</v>
      </c>
      <c r="I18" s="133">
        <v>48</v>
      </c>
      <c r="J18" s="133">
        <v>24</v>
      </c>
      <c r="K18" s="133">
        <v>34</v>
      </c>
      <c r="L18" s="135">
        <f t="shared" si="0"/>
        <v>174</v>
      </c>
      <c r="M18" s="139">
        <v>37</v>
      </c>
      <c r="N18" s="52">
        <v>10</v>
      </c>
      <c r="O18" s="52">
        <v>25</v>
      </c>
      <c r="P18" s="52">
        <v>30</v>
      </c>
      <c r="Q18" s="52">
        <v>27</v>
      </c>
      <c r="R18" s="144">
        <f t="shared" si="1"/>
        <v>129</v>
      </c>
      <c r="S18" s="145">
        <f t="shared" si="2"/>
        <v>8.6999999999999993</v>
      </c>
      <c r="T18" s="145">
        <f t="shared" si="3"/>
        <v>41.28</v>
      </c>
      <c r="U18" s="145">
        <f t="shared" si="4"/>
        <v>49.980000000000004</v>
      </c>
    </row>
    <row r="19" spans="1:21" ht="21" customHeight="1">
      <c r="A19" s="106">
        <v>17</v>
      </c>
      <c r="B19" s="51" t="s">
        <v>393</v>
      </c>
      <c r="C19" s="87" t="s">
        <v>33</v>
      </c>
      <c r="D19" s="88" t="s">
        <v>394</v>
      </c>
      <c r="E19" s="86" t="s">
        <v>395</v>
      </c>
      <c r="F19" s="51" t="s">
        <v>758</v>
      </c>
      <c r="G19" s="51" t="s">
        <v>23</v>
      </c>
      <c r="H19" s="133">
        <v>61</v>
      </c>
      <c r="I19" s="133">
        <v>44</v>
      </c>
      <c r="J19" s="133">
        <v>44</v>
      </c>
      <c r="K19" s="133">
        <v>34</v>
      </c>
      <c r="L19" s="135">
        <f t="shared" si="0"/>
        <v>183</v>
      </c>
      <c r="M19" s="139">
        <v>34</v>
      </c>
      <c r="N19" s="52">
        <v>22</v>
      </c>
      <c r="O19" s="52">
        <v>21</v>
      </c>
      <c r="P19" s="52">
        <v>26</v>
      </c>
      <c r="Q19" s="52">
        <v>24</v>
      </c>
      <c r="R19" s="144">
        <f t="shared" si="1"/>
        <v>127</v>
      </c>
      <c r="S19" s="145">
        <f t="shared" si="2"/>
        <v>9.15</v>
      </c>
      <c r="T19" s="145">
        <f t="shared" si="3"/>
        <v>40.64</v>
      </c>
      <c r="U19" s="145">
        <f t="shared" si="4"/>
        <v>49.79</v>
      </c>
    </row>
    <row r="20" spans="1:21" ht="21" customHeight="1">
      <c r="A20" s="51">
        <v>18</v>
      </c>
      <c r="B20" s="51" t="s">
        <v>311</v>
      </c>
      <c r="C20" s="87" t="s">
        <v>33</v>
      </c>
      <c r="D20" s="88" t="s">
        <v>312</v>
      </c>
      <c r="E20" s="86" t="s">
        <v>313</v>
      </c>
      <c r="F20" s="51" t="s">
        <v>758</v>
      </c>
      <c r="G20" s="51" t="s">
        <v>23</v>
      </c>
      <c r="H20" s="133">
        <v>62</v>
      </c>
      <c r="I20" s="133">
        <v>40</v>
      </c>
      <c r="J20" s="133">
        <v>26</v>
      </c>
      <c r="K20" s="133">
        <v>22</v>
      </c>
      <c r="L20" s="135">
        <f t="shared" si="0"/>
        <v>150</v>
      </c>
      <c r="M20" s="139">
        <v>36</v>
      </c>
      <c r="N20" s="52">
        <v>22</v>
      </c>
      <c r="O20" s="52">
        <v>25</v>
      </c>
      <c r="P20" s="52">
        <v>28</v>
      </c>
      <c r="Q20" s="52">
        <v>21</v>
      </c>
      <c r="R20" s="144">
        <f t="shared" si="1"/>
        <v>132</v>
      </c>
      <c r="S20" s="145">
        <f t="shared" si="2"/>
        <v>7.5</v>
      </c>
      <c r="T20" s="145">
        <f t="shared" si="3"/>
        <v>42.24</v>
      </c>
      <c r="U20" s="145">
        <f t="shared" si="4"/>
        <v>49.74</v>
      </c>
    </row>
    <row r="21" spans="1:21" ht="21" customHeight="1">
      <c r="A21" s="106">
        <v>19</v>
      </c>
      <c r="B21" s="51" t="s">
        <v>208</v>
      </c>
      <c r="C21" s="87" t="s">
        <v>33</v>
      </c>
      <c r="D21" s="88" t="s">
        <v>209</v>
      </c>
      <c r="E21" s="86" t="s">
        <v>210</v>
      </c>
      <c r="F21" s="51" t="s">
        <v>758</v>
      </c>
      <c r="G21" s="51" t="s">
        <v>23</v>
      </c>
      <c r="H21" s="133">
        <v>59</v>
      </c>
      <c r="I21" s="133">
        <v>36</v>
      </c>
      <c r="J21" s="133">
        <v>34</v>
      </c>
      <c r="K21" s="133">
        <v>40</v>
      </c>
      <c r="L21" s="135">
        <f t="shared" si="0"/>
        <v>169</v>
      </c>
      <c r="M21" s="139">
        <v>34</v>
      </c>
      <c r="N21" s="52">
        <v>18</v>
      </c>
      <c r="O21" s="52">
        <v>26</v>
      </c>
      <c r="P21" s="52">
        <v>27</v>
      </c>
      <c r="Q21" s="52">
        <v>24</v>
      </c>
      <c r="R21" s="144">
        <f t="shared" si="1"/>
        <v>129</v>
      </c>
      <c r="S21" s="145">
        <f t="shared" si="2"/>
        <v>8.4499999999999993</v>
      </c>
      <c r="T21" s="145">
        <f t="shared" si="3"/>
        <v>41.28</v>
      </c>
      <c r="U21" s="145">
        <f t="shared" si="4"/>
        <v>49.730000000000004</v>
      </c>
    </row>
    <row r="22" spans="1:21" ht="21" customHeight="1">
      <c r="A22" s="51">
        <v>20</v>
      </c>
      <c r="B22" s="51" t="s">
        <v>440</v>
      </c>
      <c r="C22" s="87" t="s">
        <v>33</v>
      </c>
      <c r="D22" s="88" t="s">
        <v>327</v>
      </c>
      <c r="E22" s="86" t="s">
        <v>441</v>
      </c>
      <c r="F22" s="51" t="s">
        <v>758</v>
      </c>
      <c r="G22" s="51" t="s">
        <v>23</v>
      </c>
      <c r="H22" s="133">
        <v>69</v>
      </c>
      <c r="I22" s="133">
        <v>44</v>
      </c>
      <c r="J22" s="133">
        <v>56</v>
      </c>
      <c r="K22" s="133">
        <v>38</v>
      </c>
      <c r="L22" s="135">
        <f t="shared" si="0"/>
        <v>207</v>
      </c>
      <c r="M22" s="139">
        <v>34</v>
      </c>
      <c r="N22" s="52">
        <v>10</v>
      </c>
      <c r="O22" s="52">
        <v>25</v>
      </c>
      <c r="P22" s="52">
        <v>29</v>
      </c>
      <c r="Q22" s="52">
        <v>25</v>
      </c>
      <c r="R22" s="144">
        <f t="shared" si="1"/>
        <v>123</v>
      </c>
      <c r="S22" s="145">
        <f t="shared" si="2"/>
        <v>10.35</v>
      </c>
      <c r="T22" s="145">
        <f t="shared" si="3"/>
        <v>39.36</v>
      </c>
      <c r="U22" s="145">
        <f t="shared" si="4"/>
        <v>49.71</v>
      </c>
    </row>
    <row r="23" spans="1:21" ht="21" customHeight="1">
      <c r="A23" s="106">
        <v>21</v>
      </c>
      <c r="B23" s="51" t="s">
        <v>333</v>
      </c>
      <c r="C23" s="87" t="s">
        <v>33</v>
      </c>
      <c r="D23" s="88" t="s">
        <v>334</v>
      </c>
      <c r="E23" s="86" t="s">
        <v>335</v>
      </c>
      <c r="F23" s="51" t="s">
        <v>758</v>
      </c>
      <c r="G23" s="51" t="s">
        <v>23</v>
      </c>
      <c r="H23" s="133">
        <v>64</v>
      </c>
      <c r="I23" s="133">
        <v>36</v>
      </c>
      <c r="J23" s="133">
        <v>48</v>
      </c>
      <c r="K23" s="133">
        <v>36</v>
      </c>
      <c r="L23" s="135">
        <f t="shared" si="0"/>
        <v>184</v>
      </c>
      <c r="M23" s="139">
        <v>38</v>
      </c>
      <c r="N23" s="52">
        <v>14</v>
      </c>
      <c r="O23" s="52">
        <v>20</v>
      </c>
      <c r="P23" s="52">
        <v>23</v>
      </c>
      <c r="Q23" s="52">
        <v>30</v>
      </c>
      <c r="R23" s="144">
        <f t="shared" si="1"/>
        <v>125</v>
      </c>
      <c r="S23" s="145">
        <f t="shared" si="2"/>
        <v>9.2000000000000011</v>
      </c>
      <c r="T23" s="145">
        <f t="shared" si="3"/>
        <v>40</v>
      </c>
      <c r="U23" s="145">
        <f t="shared" si="4"/>
        <v>49.2</v>
      </c>
    </row>
    <row r="24" spans="1:21" ht="21" customHeight="1">
      <c r="A24" s="51">
        <v>22</v>
      </c>
      <c r="B24" s="51" t="s">
        <v>378</v>
      </c>
      <c r="C24" s="87" t="s">
        <v>33</v>
      </c>
      <c r="D24" s="88" t="s">
        <v>379</v>
      </c>
      <c r="E24" s="86" t="s">
        <v>380</v>
      </c>
      <c r="F24" s="51" t="s">
        <v>758</v>
      </c>
      <c r="G24" s="51" t="s">
        <v>23</v>
      </c>
      <c r="H24" s="133">
        <v>60</v>
      </c>
      <c r="I24" s="133">
        <v>40</v>
      </c>
      <c r="J24" s="133">
        <v>40</v>
      </c>
      <c r="K24" s="133">
        <v>28</v>
      </c>
      <c r="L24" s="135">
        <f t="shared" si="0"/>
        <v>168</v>
      </c>
      <c r="M24" s="139">
        <v>35</v>
      </c>
      <c r="N24" s="52">
        <v>18</v>
      </c>
      <c r="O24" s="52">
        <v>26</v>
      </c>
      <c r="P24" s="52">
        <v>31</v>
      </c>
      <c r="Q24" s="52">
        <v>17</v>
      </c>
      <c r="R24" s="144">
        <f t="shared" si="1"/>
        <v>127</v>
      </c>
      <c r="S24" s="145">
        <f t="shared" si="2"/>
        <v>8.4</v>
      </c>
      <c r="T24" s="145">
        <f t="shared" si="3"/>
        <v>40.64</v>
      </c>
      <c r="U24" s="145">
        <f t="shared" si="4"/>
        <v>49.04</v>
      </c>
    </row>
    <row r="25" spans="1:21" ht="21" customHeight="1">
      <c r="A25" s="106">
        <v>23</v>
      </c>
      <c r="B25" s="51" t="s">
        <v>615</v>
      </c>
      <c r="C25" s="87" t="s">
        <v>33</v>
      </c>
      <c r="D25" s="88" t="s">
        <v>616</v>
      </c>
      <c r="E25" s="86" t="s">
        <v>617</v>
      </c>
      <c r="F25" s="51" t="s">
        <v>758</v>
      </c>
      <c r="G25" s="51" t="s">
        <v>23</v>
      </c>
      <c r="H25" s="133">
        <v>60</v>
      </c>
      <c r="I25" s="133">
        <v>36</v>
      </c>
      <c r="J25" s="133">
        <v>46</v>
      </c>
      <c r="K25" s="133">
        <v>30</v>
      </c>
      <c r="L25" s="135">
        <f t="shared" si="0"/>
        <v>172</v>
      </c>
      <c r="M25" s="139">
        <v>38</v>
      </c>
      <c r="N25" s="52">
        <v>10</v>
      </c>
      <c r="O25" s="52">
        <v>25</v>
      </c>
      <c r="P25" s="52">
        <v>27</v>
      </c>
      <c r="Q25" s="52">
        <v>26</v>
      </c>
      <c r="R25" s="144">
        <f t="shared" si="1"/>
        <v>126</v>
      </c>
      <c r="S25" s="145">
        <f t="shared" si="2"/>
        <v>8.6</v>
      </c>
      <c r="T25" s="145">
        <f t="shared" si="3"/>
        <v>40.32</v>
      </c>
      <c r="U25" s="145">
        <f t="shared" si="4"/>
        <v>48.92</v>
      </c>
    </row>
    <row r="26" spans="1:21" ht="21" customHeight="1">
      <c r="A26" s="51">
        <v>24</v>
      </c>
      <c r="B26" s="51" t="s">
        <v>505</v>
      </c>
      <c r="C26" s="87" t="s">
        <v>27</v>
      </c>
      <c r="D26" s="88" t="s">
        <v>507</v>
      </c>
      <c r="E26" s="86" t="s">
        <v>508</v>
      </c>
      <c r="F26" s="51" t="s">
        <v>758</v>
      </c>
      <c r="G26" s="51" t="s">
        <v>23</v>
      </c>
      <c r="H26" s="133">
        <v>57</v>
      </c>
      <c r="I26" s="133">
        <v>48</v>
      </c>
      <c r="J26" s="133">
        <v>34</v>
      </c>
      <c r="K26" s="133">
        <v>34</v>
      </c>
      <c r="L26" s="135">
        <f t="shared" si="0"/>
        <v>173</v>
      </c>
      <c r="M26" s="139">
        <v>36</v>
      </c>
      <c r="N26" s="52">
        <v>14</v>
      </c>
      <c r="O26" s="52">
        <v>15</v>
      </c>
      <c r="P26" s="52">
        <v>28</v>
      </c>
      <c r="Q26" s="52">
        <v>31</v>
      </c>
      <c r="R26" s="144">
        <f t="shared" si="1"/>
        <v>124</v>
      </c>
      <c r="S26" s="145">
        <f t="shared" si="2"/>
        <v>8.65</v>
      </c>
      <c r="T26" s="145">
        <f t="shared" si="3"/>
        <v>39.68</v>
      </c>
      <c r="U26" s="145">
        <f t="shared" si="4"/>
        <v>48.33</v>
      </c>
    </row>
    <row r="27" spans="1:21" ht="21" customHeight="1">
      <c r="A27" s="106">
        <v>25</v>
      </c>
      <c r="B27" s="51" t="s">
        <v>339</v>
      </c>
      <c r="C27" s="87" t="s">
        <v>33</v>
      </c>
      <c r="D27" s="88" t="s">
        <v>340</v>
      </c>
      <c r="E27" s="86" t="s">
        <v>341</v>
      </c>
      <c r="F27" s="51" t="s">
        <v>758</v>
      </c>
      <c r="G27" s="51" t="s">
        <v>23</v>
      </c>
      <c r="H27" s="133">
        <v>50</v>
      </c>
      <c r="I27" s="133">
        <v>36</v>
      </c>
      <c r="J27" s="133">
        <v>38</v>
      </c>
      <c r="K27" s="133">
        <v>30</v>
      </c>
      <c r="L27" s="135">
        <f t="shared" si="0"/>
        <v>154</v>
      </c>
      <c r="M27" s="139">
        <v>39</v>
      </c>
      <c r="N27" s="52">
        <v>16</v>
      </c>
      <c r="O27" s="52">
        <v>26</v>
      </c>
      <c r="P27" s="52">
        <v>25</v>
      </c>
      <c r="Q27" s="52">
        <v>20</v>
      </c>
      <c r="R27" s="144">
        <f t="shared" si="1"/>
        <v>126</v>
      </c>
      <c r="S27" s="145">
        <f t="shared" si="2"/>
        <v>7.7</v>
      </c>
      <c r="T27" s="145">
        <f t="shared" si="3"/>
        <v>40.32</v>
      </c>
      <c r="U27" s="145">
        <f t="shared" si="4"/>
        <v>48.02</v>
      </c>
    </row>
    <row r="28" spans="1:21" ht="21" customHeight="1">
      <c r="A28" s="51">
        <v>26</v>
      </c>
      <c r="B28" s="51" t="s">
        <v>257</v>
      </c>
      <c r="C28" s="87" t="s">
        <v>27</v>
      </c>
      <c r="D28" s="88" t="s">
        <v>258</v>
      </c>
      <c r="E28" s="86" t="s">
        <v>259</v>
      </c>
      <c r="F28" s="51" t="s">
        <v>758</v>
      </c>
      <c r="G28" s="51" t="s">
        <v>23</v>
      </c>
      <c r="H28" s="133">
        <v>53</v>
      </c>
      <c r="I28" s="133">
        <v>20</v>
      </c>
      <c r="J28" s="133">
        <v>34</v>
      </c>
      <c r="K28" s="133">
        <v>36</v>
      </c>
      <c r="L28" s="135">
        <f t="shared" si="0"/>
        <v>143</v>
      </c>
      <c r="M28" s="139">
        <v>41</v>
      </c>
      <c r="N28" s="52">
        <v>14</v>
      </c>
      <c r="O28" s="52">
        <v>30</v>
      </c>
      <c r="P28" s="52">
        <v>29</v>
      </c>
      <c r="Q28" s="52">
        <v>13</v>
      </c>
      <c r="R28" s="144">
        <f t="shared" si="1"/>
        <v>127</v>
      </c>
      <c r="S28" s="145">
        <f t="shared" si="2"/>
        <v>7.1499999999999995</v>
      </c>
      <c r="T28" s="145">
        <f t="shared" si="3"/>
        <v>40.64</v>
      </c>
      <c r="U28" s="145">
        <f t="shared" si="4"/>
        <v>47.79</v>
      </c>
    </row>
    <row r="29" spans="1:21" ht="21" customHeight="1">
      <c r="A29" s="106">
        <v>27</v>
      </c>
      <c r="B29" s="94" t="s">
        <v>160</v>
      </c>
      <c r="C29" s="98" t="s">
        <v>19</v>
      </c>
      <c r="D29" s="100" t="s">
        <v>94</v>
      </c>
      <c r="E29" s="103" t="s">
        <v>95</v>
      </c>
      <c r="F29" s="106" t="s">
        <v>22</v>
      </c>
      <c r="G29" s="106" t="s">
        <v>89</v>
      </c>
      <c r="H29" s="134">
        <v>50</v>
      </c>
      <c r="I29" s="134">
        <v>8</v>
      </c>
      <c r="J29" s="134">
        <v>48</v>
      </c>
      <c r="K29" s="134">
        <v>26</v>
      </c>
      <c r="L29" s="135">
        <f t="shared" si="0"/>
        <v>132</v>
      </c>
      <c r="M29" s="137">
        <v>35</v>
      </c>
      <c r="N29" s="138">
        <v>22</v>
      </c>
      <c r="O29" s="138">
        <v>28</v>
      </c>
      <c r="P29" s="138">
        <v>26</v>
      </c>
      <c r="Q29" s="138">
        <v>17</v>
      </c>
      <c r="R29" s="144">
        <f t="shared" si="1"/>
        <v>128</v>
      </c>
      <c r="S29" s="145">
        <f t="shared" si="2"/>
        <v>6.6000000000000005</v>
      </c>
      <c r="T29" s="145">
        <f t="shared" si="3"/>
        <v>40.96</v>
      </c>
      <c r="U29" s="145">
        <f t="shared" si="4"/>
        <v>47.56</v>
      </c>
    </row>
    <row r="30" spans="1:21" ht="21" customHeight="1">
      <c r="A30" s="51">
        <v>28</v>
      </c>
      <c r="B30" s="51" t="s">
        <v>353</v>
      </c>
      <c r="C30" s="87" t="s">
        <v>27</v>
      </c>
      <c r="D30" s="88" t="s">
        <v>354</v>
      </c>
      <c r="E30" s="86" t="s">
        <v>355</v>
      </c>
      <c r="F30" s="51" t="s">
        <v>758</v>
      </c>
      <c r="G30" s="51" t="s">
        <v>23</v>
      </c>
      <c r="H30" s="133">
        <v>52</v>
      </c>
      <c r="I30" s="133">
        <v>48</v>
      </c>
      <c r="J30" s="133">
        <v>42</v>
      </c>
      <c r="K30" s="133">
        <v>30</v>
      </c>
      <c r="L30" s="135">
        <f t="shared" si="0"/>
        <v>172</v>
      </c>
      <c r="M30" s="139">
        <v>32</v>
      </c>
      <c r="N30" s="52">
        <v>12</v>
      </c>
      <c r="O30" s="52">
        <v>24</v>
      </c>
      <c r="P30" s="52">
        <v>25</v>
      </c>
      <c r="Q30" s="52">
        <v>28</v>
      </c>
      <c r="R30" s="144">
        <f t="shared" si="1"/>
        <v>121</v>
      </c>
      <c r="S30" s="145">
        <f t="shared" si="2"/>
        <v>8.6</v>
      </c>
      <c r="T30" s="145">
        <f t="shared" si="3"/>
        <v>38.72</v>
      </c>
      <c r="U30" s="145">
        <f t="shared" si="4"/>
        <v>47.32</v>
      </c>
    </row>
    <row r="31" spans="1:21" ht="21" customHeight="1">
      <c r="A31" s="106">
        <v>29</v>
      </c>
      <c r="B31" s="94" t="s">
        <v>170</v>
      </c>
      <c r="C31" s="97" t="s">
        <v>19</v>
      </c>
      <c r="D31" s="100" t="s">
        <v>117</v>
      </c>
      <c r="E31" s="103" t="s">
        <v>118</v>
      </c>
      <c r="F31" s="106" t="s">
        <v>22</v>
      </c>
      <c r="G31" s="106" t="s">
        <v>116</v>
      </c>
      <c r="H31" s="134">
        <v>64</v>
      </c>
      <c r="I31" s="134">
        <v>48</v>
      </c>
      <c r="J31" s="134">
        <v>46</v>
      </c>
      <c r="K31" s="134">
        <v>20</v>
      </c>
      <c r="L31" s="135">
        <f t="shared" si="0"/>
        <v>178</v>
      </c>
      <c r="M31" s="137">
        <v>35</v>
      </c>
      <c r="N31" s="138">
        <v>18</v>
      </c>
      <c r="O31" s="138">
        <v>14</v>
      </c>
      <c r="P31" s="138">
        <v>26</v>
      </c>
      <c r="Q31" s="138">
        <v>27</v>
      </c>
      <c r="R31" s="144">
        <f t="shared" si="1"/>
        <v>120</v>
      </c>
      <c r="S31" s="145">
        <f t="shared" si="2"/>
        <v>8.9</v>
      </c>
      <c r="T31" s="145">
        <f t="shared" si="3"/>
        <v>38.4</v>
      </c>
      <c r="U31" s="145">
        <f t="shared" si="4"/>
        <v>47.3</v>
      </c>
    </row>
    <row r="32" spans="1:21" ht="21" customHeight="1">
      <c r="A32" s="51">
        <v>30</v>
      </c>
      <c r="B32" s="51" t="s">
        <v>382</v>
      </c>
      <c r="C32" s="87" t="s">
        <v>33</v>
      </c>
      <c r="D32" s="88" t="s">
        <v>383</v>
      </c>
      <c r="E32" s="86" t="s">
        <v>384</v>
      </c>
      <c r="F32" s="51" t="s">
        <v>758</v>
      </c>
      <c r="G32" s="51" t="s">
        <v>23</v>
      </c>
      <c r="H32" s="133">
        <v>42</v>
      </c>
      <c r="I32" s="133">
        <v>20</v>
      </c>
      <c r="J32" s="133">
        <v>32</v>
      </c>
      <c r="K32" s="133">
        <v>38</v>
      </c>
      <c r="L32" s="135">
        <f t="shared" si="0"/>
        <v>132</v>
      </c>
      <c r="M32" s="139">
        <v>34</v>
      </c>
      <c r="N32" s="52">
        <v>16</v>
      </c>
      <c r="O32" s="52">
        <v>26</v>
      </c>
      <c r="P32" s="52">
        <v>28</v>
      </c>
      <c r="Q32" s="52">
        <v>22</v>
      </c>
      <c r="R32" s="144">
        <f t="shared" si="1"/>
        <v>126</v>
      </c>
      <c r="S32" s="145">
        <f t="shared" si="2"/>
        <v>6.6000000000000005</v>
      </c>
      <c r="T32" s="145">
        <f t="shared" si="3"/>
        <v>40.32</v>
      </c>
      <c r="U32" s="145">
        <f t="shared" si="4"/>
        <v>46.92</v>
      </c>
    </row>
    <row r="33" spans="1:21" ht="21" customHeight="1">
      <c r="A33" s="106">
        <v>31</v>
      </c>
      <c r="B33" s="51" t="s">
        <v>657</v>
      </c>
      <c r="C33" s="87" t="s">
        <v>33</v>
      </c>
      <c r="D33" s="88" t="s">
        <v>658</v>
      </c>
      <c r="E33" s="86" t="s">
        <v>659</v>
      </c>
      <c r="F33" s="51" t="s">
        <v>758</v>
      </c>
      <c r="G33" s="51" t="s">
        <v>23</v>
      </c>
      <c r="H33" s="133">
        <v>64</v>
      </c>
      <c r="I33" s="133">
        <v>28</v>
      </c>
      <c r="J33" s="133">
        <v>44</v>
      </c>
      <c r="K33" s="133">
        <v>34</v>
      </c>
      <c r="L33" s="135">
        <f t="shared" si="0"/>
        <v>170</v>
      </c>
      <c r="M33" s="139">
        <v>38</v>
      </c>
      <c r="N33" s="52">
        <v>10</v>
      </c>
      <c r="O33" s="52">
        <v>21</v>
      </c>
      <c r="P33" s="52">
        <v>27</v>
      </c>
      <c r="Q33" s="52">
        <v>24</v>
      </c>
      <c r="R33" s="144">
        <f t="shared" si="1"/>
        <v>120</v>
      </c>
      <c r="S33" s="145">
        <f t="shared" si="2"/>
        <v>8.5</v>
      </c>
      <c r="T33" s="145">
        <f t="shared" si="3"/>
        <v>38.4</v>
      </c>
      <c r="U33" s="145">
        <f t="shared" si="4"/>
        <v>46.9</v>
      </c>
    </row>
    <row r="34" spans="1:21" ht="21" customHeight="1">
      <c r="A34" s="51">
        <v>32</v>
      </c>
      <c r="B34" s="94" t="s">
        <v>154</v>
      </c>
      <c r="C34" s="97" t="s">
        <v>33</v>
      </c>
      <c r="D34" s="100" t="s">
        <v>81</v>
      </c>
      <c r="E34" s="103" t="s">
        <v>82</v>
      </c>
      <c r="F34" s="106" t="s">
        <v>22</v>
      </c>
      <c r="G34" s="106" t="s">
        <v>65</v>
      </c>
      <c r="H34" s="134">
        <v>65</v>
      </c>
      <c r="I34" s="134">
        <v>40</v>
      </c>
      <c r="J34" s="134">
        <v>38</v>
      </c>
      <c r="K34" s="134">
        <v>38</v>
      </c>
      <c r="L34" s="135">
        <f t="shared" si="0"/>
        <v>181</v>
      </c>
      <c r="M34" s="137">
        <v>34</v>
      </c>
      <c r="N34" s="138">
        <v>8</v>
      </c>
      <c r="O34" s="138">
        <v>17</v>
      </c>
      <c r="P34" s="138">
        <v>25</v>
      </c>
      <c r="Q34" s="138">
        <v>34</v>
      </c>
      <c r="R34" s="144">
        <f t="shared" si="1"/>
        <v>118</v>
      </c>
      <c r="S34" s="145">
        <f t="shared" si="2"/>
        <v>9.0500000000000007</v>
      </c>
      <c r="T34" s="145">
        <f t="shared" si="3"/>
        <v>37.76</v>
      </c>
      <c r="U34" s="145">
        <f t="shared" si="4"/>
        <v>46.81</v>
      </c>
    </row>
    <row r="35" spans="1:21" ht="21" customHeight="1">
      <c r="A35" s="106">
        <v>33</v>
      </c>
      <c r="B35" s="51" t="s">
        <v>301</v>
      </c>
      <c r="C35" s="87" t="s">
        <v>33</v>
      </c>
      <c r="D35" s="88" t="s">
        <v>302</v>
      </c>
      <c r="E35" s="86" t="s">
        <v>303</v>
      </c>
      <c r="F35" s="51" t="s">
        <v>758</v>
      </c>
      <c r="G35" s="51" t="s">
        <v>23</v>
      </c>
      <c r="H35" s="133">
        <v>53</v>
      </c>
      <c r="I35" s="133">
        <v>32</v>
      </c>
      <c r="J35" s="133">
        <v>32</v>
      </c>
      <c r="K35" s="133">
        <v>28</v>
      </c>
      <c r="L35" s="135">
        <f t="shared" si="0"/>
        <v>145</v>
      </c>
      <c r="M35" s="139">
        <v>33</v>
      </c>
      <c r="N35" s="52">
        <v>14</v>
      </c>
      <c r="O35" s="52">
        <v>26</v>
      </c>
      <c r="P35" s="52">
        <v>24</v>
      </c>
      <c r="Q35" s="52">
        <v>26</v>
      </c>
      <c r="R35" s="144">
        <f t="shared" si="1"/>
        <v>123</v>
      </c>
      <c r="S35" s="145">
        <f t="shared" si="2"/>
        <v>7.25</v>
      </c>
      <c r="T35" s="145">
        <f t="shared" si="3"/>
        <v>39.36</v>
      </c>
      <c r="U35" s="145">
        <f t="shared" si="4"/>
        <v>46.61</v>
      </c>
    </row>
    <row r="36" spans="1:21" ht="21" customHeight="1">
      <c r="A36" s="51">
        <v>34</v>
      </c>
      <c r="B36" s="51" t="s">
        <v>225</v>
      </c>
      <c r="C36" s="87" t="s">
        <v>33</v>
      </c>
      <c r="D36" s="88" t="s">
        <v>226</v>
      </c>
      <c r="E36" s="86" t="s">
        <v>227</v>
      </c>
      <c r="F36" s="51" t="s">
        <v>758</v>
      </c>
      <c r="G36" s="51" t="s">
        <v>23</v>
      </c>
      <c r="H36" s="133">
        <v>66</v>
      </c>
      <c r="I36" s="133">
        <v>48</v>
      </c>
      <c r="J36" s="133">
        <v>38</v>
      </c>
      <c r="K36" s="133">
        <v>24</v>
      </c>
      <c r="L36" s="135">
        <f t="shared" si="0"/>
        <v>176</v>
      </c>
      <c r="M36" s="139">
        <v>33</v>
      </c>
      <c r="N36" s="52">
        <v>12</v>
      </c>
      <c r="O36" s="52">
        <v>27</v>
      </c>
      <c r="P36" s="52">
        <v>26</v>
      </c>
      <c r="Q36" s="52">
        <v>20</v>
      </c>
      <c r="R36" s="144">
        <f t="shared" si="1"/>
        <v>118</v>
      </c>
      <c r="S36" s="145">
        <f t="shared" si="2"/>
        <v>8.8000000000000007</v>
      </c>
      <c r="T36" s="145">
        <f t="shared" si="3"/>
        <v>37.76</v>
      </c>
      <c r="U36" s="145">
        <f t="shared" si="4"/>
        <v>46.56</v>
      </c>
    </row>
    <row r="37" spans="1:21" ht="21" customHeight="1">
      <c r="A37" s="106">
        <v>35</v>
      </c>
      <c r="B37" s="51" t="s">
        <v>660</v>
      </c>
      <c r="C37" s="87" t="s">
        <v>27</v>
      </c>
      <c r="D37" s="88" t="s">
        <v>661</v>
      </c>
      <c r="E37" s="86" t="s">
        <v>662</v>
      </c>
      <c r="F37" s="51" t="s">
        <v>758</v>
      </c>
      <c r="G37" s="51" t="s">
        <v>23</v>
      </c>
      <c r="H37" s="133">
        <v>64</v>
      </c>
      <c r="I37" s="133">
        <v>40</v>
      </c>
      <c r="J37" s="133">
        <v>42</v>
      </c>
      <c r="K37" s="133">
        <v>26</v>
      </c>
      <c r="L37" s="135">
        <f t="shared" si="0"/>
        <v>172</v>
      </c>
      <c r="M37" s="139">
        <v>30</v>
      </c>
      <c r="N37" s="52">
        <v>10</v>
      </c>
      <c r="O37" s="52">
        <v>23</v>
      </c>
      <c r="P37" s="52">
        <v>29</v>
      </c>
      <c r="Q37" s="52">
        <v>26</v>
      </c>
      <c r="R37" s="144">
        <f t="shared" si="1"/>
        <v>118</v>
      </c>
      <c r="S37" s="145">
        <f t="shared" si="2"/>
        <v>8.6</v>
      </c>
      <c r="T37" s="145">
        <f t="shared" si="3"/>
        <v>37.76</v>
      </c>
      <c r="U37" s="145">
        <f t="shared" si="4"/>
        <v>46.36</v>
      </c>
    </row>
    <row r="38" spans="1:21" ht="21" customHeight="1">
      <c r="A38" s="51">
        <v>36</v>
      </c>
      <c r="B38" s="95" t="s">
        <v>153</v>
      </c>
      <c r="C38" s="98" t="s">
        <v>19</v>
      </c>
      <c r="D38" s="101" t="s">
        <v>79</v>
      </c>
      <c r="E38" s="104" t="s">
        <v>80</v>
      </c>
      <c r="F38" s="106" t="s">
        <v>22</v>
      </c>
      <c r="G38" s="107" t="s">
        <v>23</v>
      </c>
      <c r="H38" s="132">
        <v>43</v>
      </c>
      <c r="I38" s="132">
        <v>12</v>
      </c>
      <c r="J38" s="132">
        <v>24</v>
      </c>
      <c r="K38" s="135">
        <f ca="1">SUM(H38:K38)</f>
        <v>79</v>
      </c>
      <c r="L38" s="135">
        <f t="shared" ca="1" si="0"/>
        <v>172</v>
      </c>
      <c r="M38" s="140">
        <v>23</v>
      </c>
      <c r="N38" s="130">
        <v>2</v>
      </c>
      <c r="O38" s="130">
        <v>14</v>
      </c>
      <c r="P38" s="130">
        <v>10</v>
      </c>
      <c r="Q38" s="130">
        <v>17</v>
      </c>
      <c r="R38" s="144">
        <f t="shared" si="1"/>
        <v>66</v>
      </c>
      <c r="S38" s="145">
        <f t="shared" ca="1" si="2"/>
        <v>8.6</v>
      </c>
      <c r="T38" s="145">
        <f t="shared" si="3"/>
        <v>21.12</v>
      </c>
      <c r="U38" s="145">
        <f t="shared" ca="1" si="4"/>
        <v>46.36</v>
      </c>
    </row>
    <row r="39" spans="1:21" ht="21" customHeight="1">
      <c r="A39" s="106">
        <v>37</v>
      </c>
      <c r="B39" s="94" t="s">
        <v>146</v>
      </c>
      <c r="C39" s="97" t="s">
        <v>24</v>
      </c>
      <c r="D39" s="100" t="s">
        <v>63</v>
      </c>
      <c r="E39" s="103" t="s">
        <v>64</v>
      </c>
      <c r="F39" s="106" t="s">
        <v>22</v>
      </c>
      <c r="G39" s="106" t="s">
        <v>65</v>
      </c>
      <c r="H39" s="134">
        <v>23</v>
      </c>
      <c r="I39" s="134">
        <v>20</v>
      </c>
      <c r="J39" s="134">
        <v>26</v>
      </c>
      <c r="K39" s="135">
        <f ca="1">SUM(H39:K39)</f>
        <v>69</v>
      </c>
      <c r="L39" s="135">
        <f t="shared" ca="1" si="0"/>
        <v>172</v>
      </c>
      <c r="M39" s="137">
        <v>15</v>
      </c>
      <c r="N39" s="138">
        <v>10</v>
      </c>
      <c r="O39" s="138">
        <v>11</v>
      </c>
      <c r="P39" s="138">
        <v>23</v>
      </c>
      <c r="Q39" s="138">
        <v>6</v>
      </c>
      <c r="R39" s="144">
        <f t="shared" si="1"/>
        <v>65</v>
      </c>
      <c r="S39" s="145">
        <f t="shared" ca="1" si="2"/>
        <v>8.6</v>
      </c>
      <c r="T39" s="145">
        <f t="shared" si="3"/>
        <v>20.8</v>
      </c>
      <c r="U39" s="145">
        <f t="shared" ca="1" si="4"/>
        <v>46.36</v>
      </c>
    </row>
    <row r="40" spans="1:21" ht="21" customHeight="1">
      <c r="A40" s="51">
        <v>38</v>
      </c>
      <c r="B40" s="51" t="s">
        <v>562</v>
      </c>
      <c r="C40" s="87" t="s">
        <v>33</v>
      </c>
      <c r="D40" s="88" t="s">
        <v>126</v>
      </c>
      <c r="E40" s="86" t="s">
        <v>563</v>
      </c>
      <c r="F40" s="51" t="s">
        <v>758</v>
      </c>
      <c r="G40" s="51" t="s">
        <v>23</v>
      </c>
      <c r="H40" s="133">
        <v>65</v>
      </c>
      <c r="I40" s="133">
        <v>24</v>
      </c>
      <c r="J40" s="133">
        <v>36</v>
      </c>
      <c r="K40" s="133">
        <v>24</v>
      </c>
      <c r="L40" s="135">
        <f t="shared" si="0"/>
        <v>149</v>
      </c>
      <c r="M40" s="139">
        <v>36</v>
      </c>
      <c r="N40" s="52">
        <v>16</v>
      </c>
      <c r="O40" s="52">
        <v>15</v>
      </c>
      <c r="P40" s="52">
        <v>30</v>
      </c>
      <c r="Q40" s="52">
        <v>24</v>
      </c>
      <c r="R40" s="144">
        <f t="shared" si="1"/>
        <v>121</v>
      </c>
      <c r="S40" s="145">
        <f t="shared" si="2"/>
        <v>7.45</v>
      </c>
      <c r="T40" s="145">
        <f t="shared" si="3"/>
        <v>38.72</v>
      </c>
      <c r="U40" s="145">
        <f t="shared" si="4"/>
        <v>46.17</v>
      </c>
    </row>
    <row r="41" spans="1:21" ht="21" customHeight="1">
      <c r="A41" s="106">
        <v>39</v>
      </c>
      <c r="B41" s="51" t="s">
        <v>297</v>
      </c>
      <c r="C41" s="87" t="s">
        <v>27</v>
      </c>
      <c r="D41" s="88" t="s">
        <v>298</v>
      </c>
      <c r="E41" s="86" t="s">
        <v>299</v>
      </c>
      <c r="F41" s="51" t="s">
        <v>758</v>
      </c>
      <c r="G41" s="51" t="s">
        <v>23</v>
      </c>
      <c r="H41" s="133">
        <v>63</v>
      </c>
      <c r="I41" s="133">
        <v>36</v>
      </c>
      <c r="J41" s="133">
        <v>40</v>
      </c>
      <c r="K41" s="133">
        <v>34</v>
      </c>
      <c r="L41" s="135">
        <f t="shared" si="0"/>
        <v>173</v>
      </c>
      <c r="M41" s="139">
        <v>37</v>
      </c>
      <c r="N41" s="52">
        <v>6</v>
      </c>
      <c r="O41" s="52">
        <v>25</v>
      </c>
      <c r="P41" s="52">
        <v>29</v>
      </c>
      <c r="Q41" s="52">
        <v>20</v>
      </c>
      <c r="R41" s="144">
        <f t="shared" si="1"/>
        <v>117</v>
      </c>
      <c r="S41" s="145">
        <f t="shared" si="2"/>
        <v>8.65</v>
      </c>
      <c r="T41" s="145">
        <f t="shared" si="3"/>
        <v>37.440000000000005</v>
      </c>
      <c r="U41" s="145">
        <f t="shared" si="4"/>
        <v>46.09</v>
      </c>
    </row>
    <row r="42" spans="1:21" ht="21" customHeight="1">
      <c r="A42" s="51">
        <v>40</v>
      </c>
      <c r="B42" s="51" t="s">
        <v>490</v>
      </c>
      <c r="C42" s="87" t="s">
        <v>33</v>
      </c>
      <c r="D42" s="88" t="s">
        <v>491</v>
      </c>
      <c r="E42" s="86" t="s">
        <v>492</v>
      </c>
      <c r="F42" s="51" t="s">
        <v>758</v>
      </c>
      <c r="G42" s="51" t="s">
        <v>23</v>
      </c>
      <c r="H42" s="133">
        <v>44</v>
      </c>
      <c r="I42" s="133">
        <v>20</v>
      </c>
      <c r="J42" s="133">
        <v>36</v>
      </c>
      <c r="K42" s="133">
        <v>18</v>
      </c>
      <c r="L42" s="135">
        <f t="shared" si="0"/>
        <v>118</v>
      </c>
      <c r="M42" s="139">
        <v>34</v>
      </c>
      <c r="N42" s="52">
        <v>14</v>
      </c>
      <c r="O42" s="52">
        <v>24</v>
      </c>
      <c r="P42" s="52">
        <v>27</v>
      </c>
      <c r="Q42" s="52">
        <v>26</v>
      </c>
      <c r="R42" s="144">
        <f t="shared" si="1"/>
        <v>125</v>
      </c>
      <c r="S42" s="145">
        <f t="shared" si="2"/>
        <v>5.8999999999999995</v>
      </c>
      <c r="T42" s="145">
        <f t="shared" si="3"/>
        <v>40</v>
      </c>
      <c r="U42" s="145">
        <f t="shared" si="4"/>
        <v>45.9</v>
      </c>
    </row>
    <row r="43" spans="1:21" ht="21" customHeight="1">
      <c r="A43" s="106">
        <v>41</v>
      </c>
      <c r="B43" s="51" t="s">
        <v>330</v>
      </c>
      <c r="C43" s="87" t="s">
        <v>33</v>
      </c>
      <c r="D43" s="88" t="s">
        <v>331</v>
      </c>
      <c r="E43" s="86" t="s">
        <v>332</v>
      </c>
      <c r="F43" s="51" t="s">
        <v>758</v>
      </c>
      <c r="G43" s="51" t="s">
        <v>23</v>
      </c>
      <c r="H43" s="133">
        <v>62</v>
      </c>
      <c r="I43" s="133">
        <v>48</v>
      </c>
      <c r="J43" s="133">
        <v>56</v>
      </c>
      <c r="K43" s="133">
        <v>24</v>
      </c>
      <c r="L43" s="135">
        <f t="shared" si="0"/>
        <v>190</v>
      </c>
      <c r="M43" s="139">
        <v>38</v>
      </c>
      <c r="N43" s="52">
        <v>12</v>
      </c>
      <c r="O43" s="52">
        <v>21</v>
      </c>
      <c r="P43" s="52">
        <v>25</v>
      </c>
      <c r="Q43" s="52">
        <v>17</v>
      </c>
      <c r="R43" s="144">
        <f t="shared" si="1"/>
        <v>113</v>
      </c>
      <c r="S43" s="145">
        <f t="shared" si="2"/>
        <v>9.5</v>
      </c>
      <c r="T43" s="145">
        <f t="shared" si="3"/>
        <v>36.160000000000004</v>
      </c>
      <c r="U43" s="145">
        <f t="shared" si="4"/>
        <v>45.660000000000004</v>
      </c>
    </row>
    <row r="44" spans="1:21" ht="21" customHeight="1">
      <c r="A44" s="51">
        <v>42</v>
      </c>
      <c r="B44" s="51" t="s">
        <v>364</v>
      </c>
      <c r="C44" s="87" t="s">
        <v>33</v>
      </c>
      <c r="D44" s="88" t="s">
        <v>365</v>
      </c>
      <c r="E44" s="86" t="s">
        <v>366</v>
      </c>
      <c r="F44" s="51" t="s">
        <v>758</v>
      </c>
      <c r="G44" s="51" t="s">
        <v>23</v>
      </c>
      <c r="H44" s="133">
        <v>53</v>
      </c>
      <c r="I44" s="133">
        <v>24</v>
      </c>
      <c r="J44" s="133">
        <v>28</v>
      </c>
      <c r="K44" s="133">
        <v>32</v>
      </c>
      <c r="L44" s="135">
        <f t="shared" si="0"/>
        <v>137</v>
      </c>
      <c r="M44" s="139">
        <v>38</v>
      </c>
      <c r="N44" s="52">
        <v>12</v>
      </c>
      <c r="O44" s="52">
        <v>20</v>
      </c>
      <c r="P44" s="52">
        <v>30</v>
      </c>
      <c r="Q44" s="52">
        <v>21</v>
      </c>
      <c r="R44" s="144">
        <f t="shared" si="1"/>
        <v>121</v>
      </c>
      <c r="S44" s="145">
        <f t="shared" si="2"/>
        <v>6.8500000000000005</v>
      </c>
      <c r="T44" s="145">
        <f t="shared" si="3"/>
        <v>38.72</v>
      </c>
      <c r="U44" s="145">
        <f t="shared" si="4"/>
        <v>45.57</v>
      </c>
    </row>
    <row r="45" spans="1:21" ht="21" customHeight="1">
      <c r="A45" s="106">
        <v>43</v>
      </c>
      <c r="B45" s="51" t="s">
        <v>229</v>
      </c>
      <c r="C45" s="87" t="s">
        <v>33</v>
      </c>
      <c r="D45" s="88" t="s">
        <v>230</v>
      </c>
      <c r="E45" s="86" t="s">
        <v>231</v>
      </c>
      <c r="F45" s="51" t="s">
        <v>758</v>
      </c>
      <c r="G45" s="51" t="s">
        <v>23</v>
      </c>
      <c r="H45" s="133">
        <v>79</v>
      </c>
      <c r="I45" s="133">
        <v>24</v>
      </c>
      <c r="J45" s="133">
        <v>44</v>
      </c>
      <c r="K45" s="133">
        <v>28</v>
      </c>
      <c r="L45" s="135">
        <f t="shared" si="0"/>
        <v>175</v>
      </c>
      <c r="M45" s="139">
        <v>38</v>
      </c>
      <c r="N45" s="52">
        <v>10</v>
      </c>
      <c r="O45" s="52">
        <v>17</v>
      </c>
      <c r="P45" s="52">
        <v>29</v>
      </c>
      <c r="Q45" s="52">
        <v>21</v>
      </c>
      <c r="R45" s="144">
        <f t="shared" si="1"/>
        <v>115</v>
      </c>
      <c r="S45" s="145">
        <f t="shared" si="2"/>
        <v>8.75</v>
      </c>
      <c r="T45" s="145">
        <f t="shared" si="3"/>
        <v>36.800000000000004</v>
      </c>
      <c r="U45" s="145">
        <f t="shared" si="4"/>
        <v>45.550000000000004</v>
      </c>
    </row>
    <row r="46" spans="1:21" ht="21" customHeight="1">
      <c r="A46" s="51">
        <v>44</v>
      </c>
      <c r="B46" s="51" t="s">
        <v>286</v>
      </c>
      <c r="C46" s="87" t="s">
        <v>27</v>
      </c>
      <c r="D46" s="88" t="s">
        <v>287</v>
      </c>
      <c r="E46" s="86" t="s">
        <v>288</v>
      </c>
      <c r="F46" s="51" t="s">
        <v>758</v>
      </c>
      <c r="G46" s="51" t="s">
        <v>23</v>
      </c>
      <c r="H46" s="133">
        <v>59</v>
      </c>
      <c r="I46" s="133">
        <v>36</v>
      </c>
      <c r="J46" s="133">
        <v>32</v>
      </c>
      <c r="K46" s="133">
        <v>40</v>
      </c>
      <c r="L46" s="135">
        <f t="shared" si="0"/>
        <v>167</v>
      </c>
      <c r="M46" s="139">
        <v>32</v>
      </c>
      <c r="N46" s="52">
        <v>16</v>
      </c>
      <c r="O46" s="52">
        <v>19</v>
      </c>
      <c r="P46" s="52">
        <v>29</v>
      </c>
      <c r="Q46" s="52">
        <v>20</v>
      </c>
      <c r="R46" s="144">
        <f t="shared" si="1"/>
        <v>116</v>
      </c>
      <c r="S46" s="145">
        <f t="shared" si="2"/>
        <v>8.35</v>
      </c>
      <c r="T46" s="145">
        <f t="shared" si="3"/>
        <v>37.120000000000005</v>
      </c>
      <c r="U46" s="145">
        <f t="shared" si="4"/>
        <v>45.470000000000006</v>
      </c>
    </row>
    <row r="47" spans="1:21" ht="21" customHeight="1">
      <c r="A47" s="106">
        <v>45</v>
      </c>
      <c r="B47" s="51" t="s">
        <v>367</v>
      </c>
      <c r="C47" s="87" t="s">
        <v>27</v>
      </c>
      <c r="D47" s="88" t="s">
        <v>368</v>
      </c>
      <c r="E47" s="86" t="s">
        <v>369</v>
      </c>
      <c r="F47" s="51" t="s">
        <v>758</v>
      </c>
      <c r="G47" s="51" t="s">
        <v>23</v>
      </c>
      <c r="H47" s="133">
        <v>41</v>
      </c>
      <c r="I47" s="133">
        <v>20</v>
      </c>
      <c r="J47" s="133">
        <v>20</v>
      </c>
      <c r="K47" s="133">
        <v>36</v>
      </c>
      <c r="L47" s="135">
        <f t="shared" si="0"/>
        <v>117</v>
      </c>
      <c r="M47" s="139">
        <v>34</v>
      </c>
      <c r="N47" s="52">
        <v>18</v>
      </c>
      <c r="O47" s="52">
        <v>21</v>
      </c>
      <c r="P47" s="52">
        <v>32</v>
      </c>
      <c r="Q47" s="52">
        <v>18</v>
      </c>
      <c r="R47" s="144">
        <f t="shared" si="1"/>
        <v>123</v>
      </c>
      <c r="S47" s="145">
        <f t="shared" si="2"/>
        <v>5.85</v>
      </c>
      <c r="T47" s="145">
        <f t="shared" si="3"/>
        <v>39.36</v>
      </c>
      <c r="U47" s="145">
        <f t="shared" si="4"/>
        <v>45.21</v>
      </c>
    </row>
    <row r="48" spans="1:21" ht="21" customHeight="1">
      <c r="A48" s="51">
        <v>46</v>
      </c>
      <c r="B48" s="51" t="s">
        <v>375</v>
      </c>
      <c r="C48" s="87" t="s">
        <v>33</v>
      </c>
      <c r="D48" s="88" t="s">
        <v>376</v>
      </c>
      <c r="E48" s="86" t="s">
        <v>377</v>
      </c>
      <c r="F48" s="51" t="s">
        <v>758</v>
      </c>
      <c r="G48" s="51" t="s">
        <v>23</v>
      </c>
      <c r="H48" s="133">
        <v>62</v>
      </c>
      <c r="I48" s="133">
        <v>16</v>
      </c>
      <c r="J48" s="133">
        <v>34</v>
      </c>
      <c r="K48" s="133">
        <v>30</v>
      </c>
      <c r="L48" s="135">
        <f t="shared" si="0"/>
        <v>142</v>
      </c>
      <c r="M48" s="139">
        <v>36</v>
      </c>
      <c r="N48" s="52">
        <v>8</v>
      </c>
      <c r="O48" s="52">
        <v>24</v>
      </c>
      <c r="P48" s="52">
        <v>24</v>
      </c>
      <c r="Q48" s="52">
        <v>27</v>
      </c>
      <c r="R48" s="144">
        <f t="shared" si="1"/>
        <v>119</v>
      </c>
      <c r="S48" s="145">
        <f t="shared" si="2"/>
        <v>7.1</v>
      </c>
      <c r="T48" s="145">
        <f t="shared" si="3"/>
        <v>38.08</v>
      </c>
      <c r="U48" s="145">
        <f t="shared" si="4"/>
        <v>45.18</v>
      </c>
    </row>
    <row r="49" spans="1:21" ht="21" customHeight="1">
      <c r="A49" s="106">
        <v>47</v>
      </c>
      <c r="B49" s="51" t="s">
        <v>343</v>
      </c>
      <c r="C49" s="87" t="s">
        <v>33</v>
      </c>
      <c r="D49" s="88" t="s">
        <v>242</v>
      </c>
      <c r="E49" s="86" t="s">
        <v>344</v>
      </c>
      <c r="F49" s="51" t="s">
        <v>758</v>
      </c>
      <c r="G49" s="51" t="s">
        <v>23</v>
      </c>
      <c r="H49" s="133">
        <v>57</v>
      </c>
      <c r="I49" s="133">
        <v>24</v>
      </c>
      <c r="J49" s="133">
        <v>38</v>
      </c>
      <c r="K49" s="133">
        <v>22</v>
      </c>
      <c r="L49" s="135">
        <f t="shared" si="0"/>
        <v>141</v>
      </c>
      <c r="M49" s="139">
        <v>34</v>
      </c>
      <c r="N49" s="52">
        <v>14</v>
      </c>
      <c r="O49" s="52">
        <v>20</v>
      </c>
      <c r="P49" s="52">
        <v>29</v>
      </c>
      <c r="Q49" s="52">
        <v>22</v>
      </c>
      <c r="R49" s="144">
        <f t="shared" si="1"/>
        <v>119</v>
      </c>
      <c r="S49" s="145">
        <f t="shared" si="2"/>
        <v>7.05</v>
      </c>
      <c r="T49" s="145">
        <f t="shared" si="3"/>
        <v>38.08</v>
      </c>
      <c r="U49" s="145">
        <f t="shared" si="4"/>
        <v>45.129999999999995</v>
      </c>
    </row>
    <row r="50" spans="1:21" ht="21" customHeight="1">
      <c r="A50" s="51">
        <v>48</v>
      </c>
      <c r="B50" s="94" t="s">
        <v>173</v>
      </c>
      <c r="C50" s="97" t="s">
        <v>33</v>
      </c>
      <c r="D50" s="100" t="s">
        <v>124</v>
      </c>
      <c r="E50" s="103" t="s">
        <v>125</v>
      </c>
      <c r="F50" s="106" t="s">
        <v>22</v>
      </c>
      <c r="G50" s="106" t="s">
        <v>68</v>
      </c>
      <c r="H50" s="134">
        <v>60</v>
      </c>
      <c r="I50" s="134">
        <v>28</v>
      </c>
      <c r="J50" s="134">
        <v>44</v>
      </c>
      <c r="K50" s="135">
        <v>32</v>
      </c>
      <c r="L50" s="135">
        <f t="shared" si="0"/>
        <v>164</v>
      </c>
      <c r="M50" s="137">
        <v>33</v>
      </c>
      <c r="N50" s="138">
        <v>14</v>
      </c>
      <c r="O50" s="138">
        <v>15</v>
      </c>
      <c r="P50" s="138">
        <v>29</v>
      </c>
      <c r="Q50" s="138">
        <v>24</v>
      </c>
      <c r="R50" s="144">
        <f t="shared" si="1"/>
        <v>115</v>
      </c>
      <c r="S50" s="145">
        <f t="shared" si="2"/>
        <v>8.1999999999999993</v>
      </c>
      <c r="T50" s="145">
        <f t="shared" si="3"/>
        <v>36.800000000000004</v>
      </c>
      <c r="U50" s="145">
        <f t="shared" si="4"/>
        <v>45</v>
      </c>
    </row>
    <row r="51" spans="1:21" ht="21" customHeight="1">
      <c r="A51" s="106">
        <v>49</v>
      </c>
      <c r="B51" s="51" t="s">
        <v>513</v>
      </c>
      <c r="C51" s="87" t="s">
        <v>33</v>
      </c>
      <c r="D51" s="88" t="s">
        <v>514</v>
      </c>
      <c r="E51" s="86" t="s">
        <v>515</v>
      </c>
      <c r="F51" s="51" t="s">
        <v>758</v>
      </c>
      <c r="G51" s="51" t="s">
        <v>23</v>
      </c>
      <c r="H51" s="133">
        <v>53</v>
      </c>
      <c r="I51" s="133">
        <v>16</v>
      </c>
      <c r="J51" s="133">
        <v>30</v>
      </c>
      <c r="K51" s="133">
        <v>32</v>
      </c>
      <c r="L51" s="135">
        <f t="shared" si="0"/>
        <v>131</v>
      </c>
      <c r="M51" s="139">
        <v>33</v>
      </c>
      <c r="N51" s="52">
        <v>18</v>
      </c>
      <c r="O51" s="52">
        <v>24</v>
      </c>
      <c r="P51" s="52">
        <v>27</v>
      </c>
      <c r="Q51" s="52">
        <v>18</v>
      </c>
      <c r="R51" s="144">
        <f t="shared" si="1"/>
        <v>120</v>
      </c>
      <c r="S51" s="145">
        <f t="shared" si="2"/>
        <v>6.5500000000000007</v>
      </c>
      <c r="T51" s="145">
        <f t="shared" si="3"/>
        <v>38.4</v>
      </c>
      <c r="U51" s="145">
        <f t="shared" si="4"/>
        <v>44.95</v>
      </c>
    </row>
    <row r="52" spans="1:21" ht="21" customHeight="1">
      <c r="A52" s="51">
        <v>50</v>
      </c>
      <c r="B52" s="51" t="s">
        <v>621</v>
      </c>
      <c r="C52" s="87" t="s">
        <v>27</v>
      </c>
      <c r="D52" s="88" t="s">
        <v>622</v>
      </c>
      <c r="E52" s="86" t="s">
        <v>623</v>
      </c>
      <c r="F52" s="51" t="s">
        <v>758</v>
      </c>
      <c r="G52" s="51" t="s">
        <v>23</v>
      </c>
      <c r="H52" s="133">
        <v>79</v>
      </c>
      <c r="I52" s="133">
        <v>56</v>
      </c>
      <c r="J52" s="133">
        <v>42</v>
      </c>
      <c r="K52" s="133">
        <v>30</v>
      </c>
      <c r="L52" s="135">
        <f t="shared" si="0"/>
        <v>207</v>
      </c>
      <c r="M52" s="139">
        <v>36</v>
      </c>
      <c r="N52" s="52">
        <v>6</v>
      </c>
      <c r="O52" s="52">
        <v>21</v>
      </c>
      <c r="P52" s="52">
        <v>26</v>
      </c>
      <c r="Q52" s="52">
        <v>19</v>
      </c>
      <c r="R52" s="144">
        <f t="shared" si="1"/>
        <v>108</v>
      </c>
      <c r="S52" s="145">
        <f t="shared" si="2"/>
        <v>10.35</v>
      </c>
      <c r="T52" s="145">
        <f t="shared" si="3"/>
        <v>34.56</v>
      </c>
      <c r="U52" s="145">
        <f t="shared" si="4"/>
        <v>44.910000000000004</v>
      </c>
    </row>
    <row r="53" spans="1:21" ht="21" customHeight="1">
      <c r="A53" s="106">
        <v>51</v>
      </c>
      <c r="B53" s="51" t="s">
        <v>276</v>
      </c>
      <c r="C53" s="87" t="s">
        <v>33</v>
      </c>
      <c r="D53" s="88" t="s">
        <v>277</v>
      </c>
      <c r="E53" s="86" t="s">
        <v>278</v>
      </c>
      <c r="F53" s="51" t="s">
        <v>758</v>
      </c>
      <c r="G53" s="51" t="s">
        <v>23</v>
      </c>
      <c r="H53" s="133">
        <v>66</v>
      </c>
      <c r="I53" s="133">
        <v>28</v>
      </c>
      <c r="J53" s="133">
        <v>38</v>
      </c>
      <c r="K53" s="133">
        <v>30</v>
      </c>
      <c r="L53" s="135">
        <f t="shared" si="0"/>
        <v>162</v>
      </c>
      <c r="M53" s="139">
        <v>36</v>
      </c>
      <c r="N53" s="52">
        <v>6</v>
      </c>
      <c r="O53" s="52">
        <v>17</v>
      </c>
      <c r="P53" s="52">
        <v>23</v>
      </c>
      <c r="Q53" s="52">
        <v>33</v>
      </c>
      <c r="R53" s="144">
        <f t="shared" si="1"/>
        <v>115</v>
      </c>
      <c r="S53" s="145">
        <f t="shared" si="2"/>
        <v>8.1000000000000014</v>
      </c>
      <c r="T53" s="145">
        <f t="shared" si="3"/>
        <v>36.800000000000004</v>
      </c>
      <c r="U53" s="145">
        <f t="shared" si="4"/>
        <v>44.900000000000006</v>
      </c>
    </row>
    <row r="54" spans="1:21" ht="21" customHeight="1">
      <c r="A54" s="51">
        <v>52</v>
      </c>
      <c r="B54" s="51" t="s">
        <v>608</v>
      </c>
      <c r="C54" s="87" t="s">
        <v>33</v>
      </c>
      <c r="D54" s="88" t="s">
        <v>609</v>
      </c>
      <c r="E54" s="86" t="s">
        <v>610</v>
      </c>
      <c r="F54" s="51" t="s">
        <v>758</v>
      </c>
      <c r="G54" s="51" t="s">
        <v>23</v>
      </c>
      <c r="H54" s="133">
        <v>37</v>
      </c>
      <c r="I54" s="133">
        <v>24</v>
      </c>
      <c r="J54" s="133">
        <v>36</v>
      </c>
      <c r="K54" s="133">
        <v>32</v>
      </c>
      <c r="L54" s="135">
        <f t="shared" si="0"/>
        <v>129</v>
      </c>
      <c r="M54" s="139">
        <v>34</v>
      </c>
      <c r="N54" s="52">
        <v>6</v>
      </c>
      <c r="O54" s="52">
        <v>24</v>
      </c>
      <c r="P54" s="52">
        <v>26</v>
      </c>
      <c r="Q54" s="52">
        <v>30</v>
      </c>
      <c r="R54" s="144">
        <f t="shared" si="1"/>
        <v>120</v>
      </c>
      <c r="S54" s="145">
        <f t="shared" si="2"/>
        <v>6.45</v>
      </c>
      <c r="T54" s="145">
        <f t="shared" si="3"/>
        <v>38.4</v>
      </c>
      <c r="U54" s="145">
        <f t="shared" si="4"/>
        <v>44.85</v>
      </c>
    </row>
    <row r="55" spans="1:21" ht="21" customHeight="1">
      <c r="A55" s="106">
        <v>53</v>
      </c>
      <c r="B55" s="51" t="s">
        <v>389</v>
      </c>
      <c r="C55" s="87" t="s">
        <v>27</v>
      </c>
      <c r="D55" s="88" t="s">
        <v>390</v>
      </c>
      <c r="E55" s="86" t="s">
        <v>391</v>
      </c>
      <c r="F55" s="51" t="s">
        <v>758</v>
      </c>
      <c r="G55" s="51" t="s">
        <v>23</v>
      </c>
      <c r="H55" s="133">
        <v>43</v>
      </c>
      <c r="I55" s="133">
        <v>28</v>
      </c>
      <c r="J55" s="133">
        <v>38</v>
      </c>
      <c r="K55" s="133">
        <v>32</v>
      </c>
      <c r="L55" s="135">
        <f t="shared" si="0"/>
        <v>141</v>
      </c>
      <c r="M55" s="139">
        <v>31</v>
      </c>
      <c r="N55" s="52">
        <v>16</v>
      </c>
      <c r="O55" s="52">
        <v>24</v>
      </c>
      <c r="P55" s="52">
        <v>30</v>
      </c>
      <c r="Q55" s="52">
        <v>17</v>
      </c>
      <c r="R55" s="144">
        <f t="shared" si="1"/>
        <v>118</v>
      </c>
      <c r="S55" s="145">
        <f t="shared" si="2"/>
        <v>7.05</v>
      </c>
      <c r="T55" s="145">
        <f t="shared" si="3"/>
        <v>37.76</v>
      </c>
      <c r="U55" s="145">
        <f t="shared" si="4"/>
        <v>44.809999999999995</v>
      </c>
    </row>
    <row r="56" spans="1:21" ht="21" customHeight="1">
      <c r="A56" s="51">
        <v>54</v>
      </c>
      <c r="B56" s="51" t="s">
        <v>634</v>
      </c>
      <c r="C56" s="87" t="s">
        <v>33</v>
      </c>
      <c r="D56" s="88" t="s">
        <v>635</v>
      </c>
      <c r="E56" s="86" t="s">
        <v>636</v>
      </c>
      <c r="F56" s="51" t="s">
        <v>758</v>
      </c>
      <c r="G56" s="51" t="s">
        <v>23</v>
      </c>
      <c r="H56" s="133">
        <v>61</v>
      </c>
      <c r="I56" s="133">
        <v>24</v>
      </c>
      <c r="J56" s="133">
        <v>36</v>
      </c>
      <c r="K56" s="133">
        <v>38</v>
      </c>
      <c r="L56" s="135">
        <f t="shared" si="0"/>
        <v>159</v>
      </c>
      <c r="M56" s="139">
        <v>37</v>
      </c>
      <c r="N56" s="52">
        <v>14</v>
      </c>
      <c r="O56" s="52">
        <v>17</v>
      </c>
      <c r="P56" s="52">
        <v>27</v>
      </c>
      <c r="Q56" s="52">
        <v>20</v>
      </c>
      <c r="R56" s="144">
        <f t="shared" si="1"/>
        <v>115</v>
      </c>
      <c r="S56" s="145">
        <f t="shared" si="2"/>
        <v>7.95</v>
      </c>
      <c r="T56" s="145">
        <f t="shared" si="3"/>
        <v>36.800000000000004</v>
      </c>
      <c r="U56" s="145">
        <f t="shared" si="4"/>
        <v>44.750000000000007</v>
      </c>
    </row>
    <row r="57" spans="1:21" ht="21" customHeight="1">
      <c r="A57" s="106">
        <v>55</v>
      </c>
      <c r="B57" s="51" t="s">
        <v>315</v>
      </c>
      <c r="C57" s="87" t="s">
        <v>33</v>
      </c>
      <c r="D57" s="88" t="s">
        <v>316</v>
      </c>
      <c r="E57" s="86" t="s">
        <v>317</v>
      </c>
      <c r="F57" s="51" t="s">
        <v>758</v>
      </c>
      <c r="G57" s="51" t="s">
        <v>23</v>
      </c>
      <c r="H57" s="133">
        <v>59</v>
      </c>
      <c r="I57" s="133">
        <v>24</v>
      </c>
      <c r="J57" s="133">
        <v>46</v>
      </c>
      <c r="K57" s="133">
        <v>42</v>
      </c>
      <c r="L57" s="135">
        <f t="shared" si="0"/>
        <v>171</v>
      </c>
      <c r="M57" s="139">
        <v>32</v>
      </c>
      <c r="N57" s="52">
        <v>20</v>
      </c>
      <c r="O57" s="52">
        <v>22</v>
      </c>
      <c r="P57" s="52">
        <v>25</v>
      </c>
      <c r="Q57" s="52">
        <v>14</v>
      </c>
      <c r="R57" s="144">
        <f t="shared" si="1"/>
        <v>113</v>
      </c>
      <c r="S57" s="145">
        <f t="shared" si="2"/>
        <v>8.5500000000000007</v>
      </c>
      <c r="T57" s="145">
        <f t="shared" si="3"/>
        <v>36.160000000000004</v>
      </c>
      <c r="U57" s="145">
        <f t="shared" si="4"/>
        <v>44.710000000000008</v>
      </c>
    </row>
    <row r="58" spans="1:21" ht="21" customHeight="1">
      <c r="A58" s="51">
        <v>56</v>
      </c>
      <c r="B58" s="51" t="s">
        <v>549</v>
      </c>
      <c r="C58" s="87" t="s">
        <v>33</v>
      </c>
      <c r="D58" s="88" t="s">
        <v>550</v>
      </c>
      <c r="E58" s="86" t="s">
        <v>551</v>
      </c>
      <c r="F58" s="51" t="s">
        <v>758</v>
      </c>
      <c r="G58" s="51" t="s">
        <v>23</v>
      </c>
      <c r="H58" s="133">
        <v>50</v>
      </c>
      <c r="I58" s="133">
        <v>16</v>
      </c>
      <c r="J58" s="133">
        <v>24</v>
      </c>
      <c r="K58" s="133">
        <v>28</v>
      </c>
      <c r="L58" s="135">
        <f t="shared" si="0"/>
        <v>118</v>
      </c>
      <c r="M58" s="139">
        <v>40</v>
      </c>
      <c r="N58" s="52">
        <v>14</v>
      </c>
      <c r="O58" s="52">
        <v>17</v>
      </c>
      <c r="P58" s="52">
        <v>28</v>
      </c>
      <c r="Q58" s="52">
        <v>22</v>
      </c>
      <c r="R58" s="144">
        <f t="shared" si="1"/>
        <v>121</v>
      </c>
      <c r="S58" s="145">
        <f t="shared" si="2"/>
        <v>5.8999999999999995</v>
      </c>
      <c r="T58" s="145">
        <f t="shared" si="3"/>
        <v>38.72</v>
      </c>
      <c r="U58" s="145">
        <f t="shared" si="4"/>
        <v>44.62</v>
      </c>
    </row>
    <row r="59" spans="1:21" ht="21" customHeight="1">
      <c r="A59" s="106">
        <v>57</v>
      </c>
      <c r="B59" s="51" t="s">
        <v>553</v>
      </c>
      <c r="C59" s="87" t="s">
        <v>27</v>
      </c>
      <c r="D59" s="88" t="s">
        <v>554</v>
      </c>
      <c r="E59" s="86" t="s">
        <v>555</v>
      </c>
      <c r="F59" s="51" t="s">
        <v>758</v>
      </c>
      <c r="G59" s="51" t="s">
        <v>23</v>
      </c>
      <c r="H59" s="133">
        <v>54</v>
      </c>
      <c r="I59" s="133">
        <v>28</v>
      </c>
      <c r="J59" s="133">
        <v>56</v>
      </c>
      <c r="K59" s="133">
        <v>34</v>
      </c>
      <c r="L59" s="135">
        <f t="shared" si="0"/>
        <v>172</v>
      </c>
      <c r="M59" s="139">
        <v>35</v>
      </c>
      <c r="N59" s="52">
        <v>12</v>
      </c>
      <c r="O59" s="52">
        <v>21</v>
      </c>
      <c r="P59" s="52">
        <v>26</v>
      </c>
      <c r="Q59" s="52">
        <v>18</v>
      </c>
      <c r="R59" s="144">
        <f t="shared" si="1"/>
        <v>112</v>
      </c>
      <c r="S59" s="145">
        <f t="shared" si="2"/>
        <v>8.6</v>
      </c>
      <c r="T59" s="145">
        <f t="shared" si="3"/>
        <v>35.840000000000003</v>
      </c>
      <c r="U59" s="145">
        <f t="shared" si="4"/>
        <v>44.440000000000005</v>
      </c>
    </row>
    <row r="60" spans="1:21" ht="21" customHeight="1">
      <c r="A60" s="51">
        <v>58</v>
      </c>
      <c r="B60" s="51" t="s">
        <v>447</v>
      </c>
      <c r="C60" s="87" t="s">
        <v>33</v>
      </c>
      <c r="D60" s="88" t="s">
        <v>448</v>
      </c>
      <c r="E60" s="86" t="s">
        <v>449</v>
      </c>
      <c r="F60" s="51" t="s">
        <v>758</v>
      </c>
      <c r="G60" s="51" t="s">
        <v>23</v>
      </c>
      <c r="H60" s="133">
        <v>68</v>
      </c>
      <c r="I60" s="133">
        <v>16</v>
      </c>
      <c r="J60" s="133">
        <v>52</v>
      </c>
      <c r="K60" s="133">
        <v>16</v>
      </c>
      <c r="L60" s="135">
        <f t="shared" si="0"/>
        <v>152</v>
      </c>
      <c r="M60" s="139">
        <v>41</v>
      </c>
      <c r="N60" s="52">
        <v>8</v>
      </c>
      <c r="O60" s="52">
        <v>23</v>
      </c>
      <c r="P60" s="52">
        <v>24</v>
      </c>
      <c r="Q60" s="52">
        <v>19</v>
      </c>
      <c r="R60" s="144">
        <f t="shared" si="1"/>
        <v>115</v>
      </c>
      <c r="S60" s="145">
        <f t="shared" si="2"/>
        <v>7.6</v>
      </c>
      <c r="T60" s="145">
        <f t="shared" si="3"/>
        <v>36.800000000000004</v>
      </c>
      <c r="U60" s="145">
        <f t="shared" si="4"/>
        <v>44.400000000000006</v>
      </c>
    </row>
    <row r="61" spans="1:21" ht="21" customHeight="1">
      <c r="A61" s="106">
        <v>59</v>
      </c>
      <c r="B61" s="51" t="s">
        <v>204</v>
      </c>
      <c r="C61" s="87" t="s">
        <v>27</v>
      </c>
      <c r="D61" s="88" t="s">
        <v>205</v>
      </c>
      <c r="E61" s="86" t="s">
        <v>206</v>
      </c>
      <c r="F61" s="51" t="s">
        <v>758</v>
      </c>
      <c r="G61" s="51" t="s">
        <v>23</v>
      </c>
      <c r="H61" s="133">
        <v>72</v>
      </c>
      <c r="I61" s="133">
        <v>40</v>
      </c>
      <c r="J61" s="133">
        <v>42</v>
      </c>
      <c r="K61" s="133">
        <v>20</v>
      </c>
      <c r="L61" s="135">
        <f t="shared" si="0"/>
        <v>174</v>
      </c>
      <c r="M61" s="139">
        <v>32</v>
      </c>
      <c r="N61" s="52">
        <v>12</v>
      </c>
      <c r="O61" s="52">
        <v>23</v>
      </c>
      <c r="P61" s="52">
        <v>23</v>
      </c>
      <c r="Q61" s="52">
        <v>21</v>
      </c>
      <c r="R61" s="144">
        <f t="shared" si="1"/>
        <v>111</v>
      </c>
      <c r="S61" s="145">
        <f t="shared" si="2"/>
        <v>8.6999999999999993</v>
      </c>
      <c r="T61" s="145">
        <f t="shared" si="3"/>
        <v>35.520000000000003</v>
      </c>
      <c r="U61" s="145">
        <f t="shared" si="4"/>
        <v>44.22</v>
      </c>
    </row>
    <row r="62" spans="1:21" ht="21" customHeight="1">
      <c r="A62" s="51">
        <v>60</v>
      </c>
      <c r="B62" s="51" t="s">
        <v>423</v>
      </c>
      <c r="C62" s="87" t="s">
        <v>33</v>
      </c>
      <c r="D62" s="88" t="s">
        <v>424</v>
      </c>
      <c r="E62" s="86" t="s">
        <v>425</v>
      </c>
      <c r="F62" s="51" t="s">
        <v>758</v>
      </c>
      <c r="G62" s="51" t="s">
        <v>23</v>
      </c>
      <c r="H62" s="133">
        <v>51</v>
      </c>
      <c r="I62" s="133">
        <v>36</v>
      </c>
      <c r="J62" s="133">
        <v>30</v>
      </c>
      <c r="K62" s="133">
        <v>40</v>
      </c>
      <c r="L62" s="135">
        <f t="shared" si="0"/>
        <v>157</v>
      </c>
      <c r="M62" s="139">
        <v>38</v>
      </c>
      <c r="N62" s="52">
        <v>12</v>
      </c>
      <c r="O62" s="52">
        <v>17</v>
      </c>
      <c r="P62" s="52">
        <v>29</v>
      </c>
      <c r="Q62" s="52">
        <v>17</v>
      </c>
      <c r="R62" s="144">
        <f t="shared" si="1"/>
        <v>113</v>
      </c>
      <c r="S62" s="145">
        <f t="shared" si="2"/>
        <v>7.8500000000000005</v>
      </c>
      <c r="T62" s="145">
        <f t="shared" si="3"/>
        <v>36.160000000000004</v>
      </c>
      <c r="U62" s="145">
        <f t="shared" si="4"/>
        <v>44.010000000000005</v>
      </c>
    </row>
    <row r="63" spans="1:21" ht="21" customHeight="1">
      <c r="A63" s="106">
        <v>61</v>
      </c>
      <c r="B63" s="51" t="s">
        <v>700</v>
      </c>
      <c r="C63" s="87" t="s">
        <v>33</v>
      </c>
      <c r="D63" s="88" t="s">
        <v>701</v>
      </c>
      <c r="E63" s="86" t="s">
        <v>702</v>
      </c>
      <c r="F63" s="51" t="s">
        <v>758</v>
      </c>
      <c r="G63" s="51" t="s">
        <v>23</v>
      </c>
      <c r="H63" s="133">
        <v>29</v>
      </c>
      <c r="I63" s="133">
        <v>20</v>
      </c>
      <c r="J63" s="133">
        <v>28</v>
      </c>
      <c r="K63" s="133">
        <v>20</v>
      </c>
      <c r="L63" s="135">
        <f t="shared" si="0"/>
        <v>97</v>
      </c>
      <c r="M63" s="139">
        <v>37</v>
      </c>
      <c r="N63" s="52">
        <v>18</v>
      </c>
      <c r="O63" s="52">
        <v>19</v>
      </c>
      <c r="P63" s="52">
        <v>27</v>
      </c>
      <c r="Q63" s="52">
        <v>21</v>
      </c>
      <c r="R63" s="144">
        <f t="shared" si="1"/>
        <v>122</v>
      </c>
      <c r="S63" s="145">
        <f t="shared" si="2"/>
        <v>4.8499999999999996</v>
      </c>
      <c r="T63" s="145">
        <f t="shared" si="3"/>
        <v>39.04</v>
      </c>
      <c r="U63" s="145">
        <f t="shared" si="4"/>
        <v>43.89</v>
      </c>
    </row>
    <row r="64" spans="1:21" ht="21" customHeight="1">
      <c r="A64" s="51">
        <v>62</v>
      </c>
      <c r="B64" s="51" t="s">
        <v>371</v>
      </c>
      <c r="C64" s="87" t="s">
        <v>33</v>
      </c>
      <c r="D64" s="88" t="s">
        <v>372</v>
      </c>
      <c r="E64" s="86" t="s">
        <v>373</v>
      </c>
      <c r="F64" s="51" t="s">
        <v>758</v>
      </c>
      <c r="G64" s="51" t="s">
        <v>23</v>
      </c>
      <c r="H64" s="133">
        <v>72</v>
      </c>
      <c r="I64" s="133">
        <v>16</v>
      </c>
      <c r="J64" s="133">
        <v>36</v>
      </c>
      <c r="K64" s="133">
        <v>22</v>
      </c>
      <c r="L64" s="135">
        <f t="shared" si="0"/>
        <v>146</v>
      </c>
      <c r="M64" s="139">
        <v>37</v>
      </c>
      <c r="N64" s="52">
        <v>6</v>
      </c>
      <c r="O64" s="52">
        <v>22</v>
      </c>
      <c r="P64" s="52">
        <v>29</v>
      </c>
      <c r="Q64" s="52">
        <v>20</v>
      </c>
      <c r="R64" s="144">
        <f t="shared" si="1"/>
        <v>114</v>
      </c>
      <c r="S64" s="145">
        <f t="shared" si="2"/>
        <v>7.3</v>
      </c>
      <c r="T64" s="145">
        <f t="shared" si="3"/>
        <v>36.480000000000004</v>
      </c>
      <c r="U64" s="145">
        <f t="shared" si="4"/>
        <v>43.78</v>
      </c>
    </row>
    <row r="65" spans="1:21" ht="21" customHeight="1">
      <c r="A65" s="106">
        <v>63</v>
      </c>
      <c r="B65" s="51" t="s">
        <v>253</v>
      </c>
      <c r="C65" s="87" t="s">
        <v>33</v>
      </c>
      <c r="D65" s="88" t="s">
        <v>254</v>
      </c>
      <c r="E65" s="86" t="s">
        <v>255</v>
      </c>
      <c r="F65" s="51" t="s">
        <v>758</v>
      </c>
      <c r="G65" s="51" t="s">
        <v>23</v>
      </c>
      <c r="H65" s="133">
        <v>58</v>
      </c>
      <c r="I65" s="133">
        <v>32</v>
      </c>
      <c r="J65" s="133">
        <v>28</v>
      </c>
      <c r="K65" s="133">
        <v>30</v>
      </c>
      <c r="L65" s="135">
        <f t="shared" si="0"/>
        <v>148</v>
      </c>
      <c r="M65" s="139">
        <v>36</v>
      </c>
      <c r="N65" s="52">
        <v>10</v>
      </c>
      <c r="O65" s="52">
        <v>23</v>
      </c>
      <c r="P65" s="52">
        <v>22</v>
      </c>
      <c r="Q65" s="52">
        <v>22</v>
      </c>
      <c r="R65" s="144">
        <f t="shared" si="1"/>
        <v>113</v>
      </c>
      <c r="S65" s="145">
        <f t="shared" si="2"/>
        <v>7.4</v>
      </c>
      <c r="T65" s="145">
        <f t="shared" si="3"/>
        <v>36.160000000000004</v>
      </c>
      <c r="U65" s="145">
        <f t="shared" si="4"/>
        <v>43.56</v>
      </c>
    </row>
    <row r="66" spans="1:21" ht="21" customHeight="1">
      <c r="A66" s="51">
        <v>64</v>
      </c>
      <c r="B66" s="51" t="s">
        <v>464</v>
      </c>
      <c r="C66" s="87" t="s">
        <v>33</v>
      </c>
      <c r="D66" s="88" t="s">
        <v>465</v>
      </c>
      <c r="E66" s="86" t="s">
        <v>466</v>
      </c>
      <c r="F66" s="51" t="s">
        <v>758</v>
      </c>
      <c r="G66" s="51" t="s">
        <v>23</v>
      </c>
      <c r="H66" s="133">
        <v>56</v>
      </c>
      <c r="I66" s="133">
        <v>40</v>
      </c>
      <c r="J66" s="133">
        <v>38</v>
      </c>
      <c r="K66" s="133">
        <v>32</v>
      </c>
      <c r="L66" s="135">
        <f t="shared" si="0"/>
        <v>166</v>
      </c>
      <c r="M66" s="139">
        <v>36</v>
      </c>
      <c r="N66" s="52">
        <v>8</v>
      </c>
      <c r="O66" s="52">
        <v>19</v>
      </c>
      <c r="P66" s="52">
        <v>27</v>
      </c>
      <c r="Q66" s="52">
        <v>20</v>
      </c>
      <c r="R66" s="144">
        <f t="shared" si="1"/>
        <v>110</v>
      </c>
      <c r="S66" s="145">
        <f t="shared" si="2"/>
        <v>8.2999999999999989</v>
      </c>
      <c r="T66" s="145">
        <f t="shared" si="3"/>
        <v>35.200000000000003</v>
      </c>
      <c r="U66" s="145">
        <f t="shared" si="4"/>
        <v>43.5</v>
      </c>
    </row>
    <row r="67" spans="1:21" ht="21" customHeight="1">
      <c r="A67" s="106">
        <v>65</v>
      </c>
      <c r="B67" s="94" t="s">
        <v>148</v>
      </c>
      <c r="C67" s="97" t="s">
        <v>19</v>
      </c>
      <c r="D67" s="100" t="s">
        <v>69</v>
      </c>
      <c r="E67" s="103" t="s">
        <v>70</v>
      </c>
      <c r="F67" s="106" t="s">
        <v>22</v>
      </c>
      <c r="G67" s="106" t="s">
        <v>65</v>
      </c>
      <c r="H67" s="134">
        <v>54</v>
      </c>
      <c r="I67" s="134">
        <v>32</v>
      </c>
      <c r="J67" s="134">
        <v>34</v>
      </c>
      <c r="K67" s="134">
        <v>42</v>
      </c>
      <c r="L67" s="135">
        <f t="shared" ref="L67:L130" si="5">SUM(H67:K67)</f>
        <v>162</v>
      </c>
      <c r="M67" s="137">
        <v>35</v>
      </c>
      <c r="N67" s="138">
        <v>8</v>
      </c>
      <c r="O67" s="138">
        <v>19</v>
      </c>
      <c r="P67" s="138">
        <v>29</v>
      </c>
      <c r="Q67" s="138">
        <v>19</v>
      </c>
      <c r="R67" s="144">
        <f t="shared" ref="R67:R130" si="6">SUM(M67:Q67)</f>
        <v>110</v>
      </c>
      <c r="S67" s="145">
        <f t="shared" ref="S67:S130" si="7">(L67/400)*20</f>
        <v>8.1000000000000014</v>
      </c>
      <c r="T67" s="145">
        <f t="shared" ref="T67:T130" si="8">(R67/250)*80</f>
        <v>35.200000000000003</v>
      </c>
      <c r="U67" s="145">
        <f t="shared" ref="U67:U130" si="9">S67+T67</f>
        <v>43.300000000000004</v>
      </c>
    </row>
    <row r="68" spans="1:21" ht="21" customHeight="1">
      <c r="A68" s="51">
        <v>66</v>
      </c>
      <c r="B68" s="51" t="s">
        <v>529</v>
      </c>
      <c r="C68" s="87" t="s">
        <v>33</v>
      </c>
      <c r="D68" s="88" t="s">
        <v>530</v>
      </c>
      <c r="E68" s="86" t="s">
        <v>531</v>
      </c>
      <c r="F68" s="51" t="s">
        <v>758</v>
      </c>
      <c r="G68" s="51" t="s">
        <v>23</v>
      </c>
      <c r="H68" s="133">
        <v>56</v>
      </c>
      <c r="I68" s="133">
        <v>24</v>
      </c>
      <c r="J68" s="133">
        <v>22</v>
      </c>
      <c r="K68" s="133">
        <v>40</v>
      </c>
      <c r="L68" s="135">
        <f t="shared" si="5"/>
        <v>142</v>
      </c>
      <c r="M68" s="139">
        <v>33</v>
      </c>
      <c r="N68" s="52">
        <v>12</v>
      </c>
      <c r="O68" s="52">
        <v>15</v>
      </c>
      <c r="P68" s="52">
        <v>33</v>
      </c>
      <c r="Q68" s="52">
        <v>20</v>
      </c>
      <c r="R68" s="144">
        <f t="shared" si="6"/>
        <v>113</v>
      </c>
      <c r="S68" s="145">
        <f t="shared" si="7"/>
        <v>7.1</v>
      </c>
      <c r="T68" s="145">
        <f t="shared" si="8"/>
        <v>36.160000000000004</v>
      </c>
      <c r="U68" s="145">
        <f t="shared" si="9"/>
        <v>43.260000000000005</v>
      </c>
    </row>
    <row r="69" spans="1:21" ht="21" customHeight="1">
      <c r="A69" s="106">
        <v>67</v>
      </c>
      <c r="B69" s="51" t="s">
        <v>731</v>
      </c>
      <c r="C69" s="87" t="s">
        <v>27</v>
      </c>
      <c r="D69" s="88" t="s">
        <v>732</v>
      </c>
      <c r="E69" s="86" t="s">
        <v>733</v>
      </c>
      <c r="F69" s="51" t="s">
        <v>758</v>
      </c>
      <c r="G69" s="51" t="s">
        <v>23</v>
      </c>
      <c r="H69" s="133">
        <v>46</v>
      </c>
      <c r="I69" s="133">
        <v>44</v>
      </c>
      <c r="J69" s="133">
        <v>36</v>
      </c>
      <c r="K69" s="133">
        <v>28</v>
      </c>
      <c r="L69" s="135">
        <f t="shared" si="5"/>
        <v>154</v>
      </c>
      <c r="M69" s="139">
        <v>32</v>
      </c>
      <c r="N69" s="52">
        <v>14</v>
      </c>
      <c r="O69" s="52">
        <v>23</v>
      </c>
      <c r="P69" s="52">
        <v>25</v>
      </c>
      <c r="Q69" s="52">
        <v>17</v>
      </c>
      <c r="R69" s="144">
        <f t="shared" si="6"/>
        <v>111</v>
      </c>
      <c r="S69" s="145">
        <f t="shared" si="7"/>
        <v>7.7</v>
      </c>
      <c r="T69" s="145">
        <f t="shared" si="8"/>
        <v>35.520000000000003</v>
      </c>
      <c r="U69" s="145">
        <f t="shared" si="9"/>
        <v>43.220000000000006</v>
      </c>
    </row>
    <row r="70" spans="1:21" ht="21" customHeight="1">
      <c r="A70" s="51">
        <v>68</v>
      </c>
      <c r="B70" s="51" t="s">
        <v>245</v>
      </c>
      <c r="C70" s="87" t="s">
        <v>27</v>
      </c>
      <c r="D70" s="88" t="s">
        <v>246</v>
      </c>
      <c r="E70" s="86" t="s">
        <v>247</v>
      </c>
      <c r="F70" s="51" t="s">
        <v>758</v>
      </c>
      <c r="G70" s="51" t="s">
        <v>23</v>
      </c>
      <c r="H70" s="133">
        <v>62</v>
      </c>
      <c r="I70" s="133">
        <v>16</v>
      </c>
      <c r="J70" s="133">
        <v>22</v>
      </c>
      <c r="K70" s="133">
        <v>28</v>
      </c>
      <c r="L70" s="135">
        <f t="shared" si="5"/>
        <v>128</v>
      </c>
      <c r="M70" s="139">
        <v>38</v>
      </c>
      <c r="N70" s="52">
        <v>18</v>
      </c>
      <c r="O70" s="52">
        <v>17</v>
      </c>
      <c r="P70" s="52">
        <v>21</v>
      </c>
      <c r="Q70" s="52">
        <v>21</v>
      </c>
      <c r="R70" s="144">
        <f t="shared" si="6"/>
        <v>115</v>
      </c>
      <c r="S70" s="145">
        <f t="shared" si="7"/>
        <v>6.4</v>
      </c>
      <c r="T70" s="145">
        <f t="shared" si="8"/>
        <v>36.800000000000004</v>
      </c>
      <c r="U70" s="145">
        <f t="shared" si="9"/>
        <v>43.2</v>
      </c>
    </row>
    <row r="71" spans="1:21" ht="21" customHeight="1">
      <c r="A71" s="106">
        <v>69</v>
      </c>
      <c r="B71" s="51" t="s">
        <v>386</v>
      </c>
      <c r="C71" s="87" t="s">
        <v>33</v>
      </c>
      <c r="D71" s="88" t="s">
        <v>387</v>
      </c>
      <c r="E71" s="86" t="s">
        <v>388</v>
      </c>
      <c r="F71" s="51" t="s">
        <v>758</v>
      </c>
      <c r="G71" s="51" t="s">
        <v>23</v>
      </c>
      <c r="H71" s="133">
        <v>43</v>
      </c>
      <c r="I71" s="133">
        <v>28</v>
      </c>
      <c r="J71" s="133">
        <v>16</v>
      </c>
      <c r="K71" s="133">
        <v>28</v>
      </c>
      <c r="L71" s="135">
        <f t="shared" si="5"/>
        <v>115</v>
      </c>
      <c r="M71" s="139">
        <v>37</v>
      </c>
      <c r="N71" s="52">
        <v>18</v>
      </c>
      <c r="O71" s="52">
        <v>12</v>
      </c>
      <c r="P71" s="52">
        <v>24</v>
      </c>
      <c r="Q71" s="52">
        <v>26</v>
      </c>
      <c r="R71" s="144">
        <f t="shared" si="6"/>
        <v>117</v>
      </c>
      <c r="S71" s="145">
        <f t="shared" si="7"/>
        <v>5.75</v>
      </c>
      <c r="T71" s="145">
        <f t="shared" si="8"/>
        <v>37.440000000000005</v>
      </c>
      <c r="U71" s="145">
        <f t="shared" si="9"/>
        <v>43.190000000000005</v>
      </c>
    </row>
    <row r="72" spans="1:21" ht="21" customHeight="1">
      <c r="A72" s="51">
        <v>70</v>
      </c>
      <c r="B72" s="51" t="s">
        <v>556</v>
      </c>
      <c r="C72" s="87" t="s">
        <v>33</v>
      </c>
      <c r="D72" s="88" t="s">
        <v>557</v>
      </c>
      <c r="E72" s="86" t="s">
        <v>558</v>
      </c>
      <c r="F72" s="51" t="s">
        <v>758</v>
      </c>
      <c r="G72" s="51" t="s">
        <v>23</v>
      </c>
      <c r="H72" s="133">
        <v>54</v>
      </c>
      <c r="I72" s="133">
        <v>16</v>
      </c>
      <c r="J72" s="133">
        <v>32</v>
      </c>
      <c r="K72" s="133">
        <v>30</v>
      </c>
      <c r="L72" s="135">
        <f t="shared" si="5"/>
        <v>132</v>
      </c>
      <c r="M72" s="139">
        <v>34</v>
      </c>
      <c r="N72" s="52">
        <v>10</v>
      </c>
      <c r="O72" s="52">
        <v>24</v>
      </c>
      <c r="P72" s="52">
        <v>27</v>
      </c>
      <c r="Q72" s="52">
        <v>19</v>
      </c>
      <c r="R72" s="144">
        <f t="shared" si="6"/>
        <v>114</v>
      </c>
      <c r="S72" s="145">
        <f t="shared" si="7"/>
        <v>6.6000000000000005</v>
      </c>
      <c r="T72" s="145">
        <f t="shared" si="8"/>
        <v>36.480000000000004</v>
      </c>
      <c r="U72" s="145">
        <f t="shared" si="9"/>
        <v>43.080000000000005</v>
      </c>
    </row>
    <row r="73" spans="1:21" ht="21" customHeight="1">
      <c r="A73" s="106">
        <v>71</v>
      </c>
      <c r="B73" s="51" t="s">
        <v>540</v>
      </c>
      <c r="C73" s="87" t="s">
        <v>27</v>
      </c>
      <c r="D73" s="88" t="s">
        <v>541</v>
      </c>
      <c r="E73" s="86" t="s">
        <v>542</v>
      </c>
      <c r="F73" s="51" t="s">
        <v>758</v>
      </c>
      <c r="G73" s="51" t="s">
        <v>23</v>
      </c>
      <c r="H73" s="133">
        <v>53</v>
      </c>
      <c r="I73" s="133">
        <v>40</v>
      </c>
      <c r="J73" s="133">
        <v>30</v>
      </c>
      <c r="K73" s="133">
        <v>34</v>
      </c>
      <c r="L73" s="135">
        <f t="shared" si="5"/>
        <v>157</v>
      </c>
      <c r="M73" s="139">
        <v>37</v>
      </c>
      <c r="N73" s="52">
        <v>10</v>
      </c>
      <c r="O73" s="52">
        <v>19</v>
      </c>
      <c r="P73" s="52">
        <v>25</v>
      </c>
      <c r="Q73" s="52">
        <v>18</v>
      </c>
      <c r="R73" s="144">
        <f t="shared" si="6"/>
        <v>109</v>
      </c>
      <c r="S73" s="145">
        <f t="shared" si="7"/>
        <v>7.8500000000000005</v>
      </c>
      <c r="T73" s="145">
        <f t="shared" si="8"/>
        <v>34.880000000000003</v>
      </c>
      <c r="U73" s="145">
        <f t="shared" si="9"/>
        <v>42.730000000000004</v>
      </c>
    </row>
    <row r="74" spans="1:21" ht="21" customHeight="1">
      <c r="A74" s="51">
        <v>72</v>
      </c>
      <c r="B74" s="51" t="s">
        <v>426</v>
      </c>
      <c r="C74" s="87" t="s">
        <v>33</v>
      </c>
      <c r="D74" s="88" t="s">
        <v>90</v>
      </c>
      <c r="E74" s="86" t="s">
        <v>427</v>
      </c>
      <c r="F74" s="51" t="s">
        <v>758</v>
      </c>
      <c r="G74" s="51" t="s">
        <v>23</v>
      </c>
      <c r="H74" s="133">
        <v>48</v>
      </c>
      <c r="I74" s="133">
        <v>16</v>
      </c>
      <c r="J74" s="133">
        <v>42</v>
      </c>
      <c r="K74" s="133">
        <v>18</v>
      </c>
      <c r="L74" s="135">
        <f t="shared" si="5"/>
        <v>124</v>
      </c>
      <c r="M74" s="139">
        <v>33</v>
      </c>
      <c r="N74" s="52">
        <v>16</v>
      </c>
      <c r="O74" s="52">
        <v>17</v>
      </c>
      <c r="P74" s="52">
        <v>25</v>
      </c>
      <c r="Q74" s="52">
        <v>23</v>
      </c>
      <c r="R74" s="144">
        <f t="shared" si="6"/>
        <v>114</v>
      </c>
      <c r="S74" s="145">
        <f t="shared" si="7"/>
        <v>6.2</v>
      </c>
      <c r="T74" s="145">
        <f t="shared" si="8"/>
        <v>36.480000000000004</v>
      </c>
      <c r="U74" s="145">
        <f t="shared" si="9"/>
        <v>42.680000000000007</v>
      </c>
    </row>
    <row r="75" spans="1:21" ht="21" customHeight="1">
      <c r="A75" s="106">
        <v>73</v>
      </c>
      <c r="B75" s="51" t="s">
        <v>707</v>
      </c>
      <c r="C75" s="87" t="s">
        <v>33</v>
      </c>
      <c r="D75" s="88" t="s">
        <v>708</v>
      </c>
      <c r="E75" s="86" t="s">
        <v>709</v>
      </c>
      <c r="F75" s="51" t="s">
        <v>758</v>
      </c>
      <c r="G75" s="51" t="s">
        <v>23</v>
      </c>
      <c r="H75" s="133">
        <v>55</v>
      </c>
      <c r="I75" s="133">
        <v>12</v>
      </c>
      <c r="J75" s="133">
        <v>42</v>
      </c>
      <c r="K75" s="133">
        <v>24</v>
      </c>
      <c r="L75" s="135">
        <f t="shared" si="5"/>
        <v>133</v>
      </c>
      <c r="M75" s="139">
        <v>39</v>
      </c>
      <c r="N75" s="52">
        <v>8</v>
      </c>
      <c r="O75" s="52">
        <v>23</v>
      </c>
      <c r="P75" s="52">
        <v>24</v>
      </c>
      <c r="Q75" s="52">
        <v>18</v>
      </c>
      <c r="R75" s="144">
        <f t="shared" si="6"/>
        <v>112</v>
      </c>
      <c r="S75" s="145">
        <f t="shared" si="7"/>
        <v>6.65</v>
      </c>
      <c r="T75" s="145">
        <f t="shared" si="8"/>
        <v>35.840000000000003</v>
      </c>
      <c r="U75" s="145">
        <f t="shared" si="9"/>
        <v>42.49</v>
      </c>
    </row>
    <row r="76" spans="1:21" ht="21" customHeight="1">
      <c r="A76" s="51">
        <v>74</v>
      </c>
      <c r="B76" s="51" t="s">
        <v>360</v>
      </c>
      <c r="C76" s="87" t="s">
        <v>33</v>
      </c>
      <c r="D76" s="88" t="s">
        <v>361</v>
      </c>
      <c r="E76" s="86" t="s">
        <v>362</v>
      </c>
      <c r="F76" s="51" t="s">
        <v>758</v>
      </c>
      <c r="G76" s="51" t="s">
        <v>23</v>
      </c>
      <c r="H76" s="133">
        <v>50</v>
      </c>
      <c r="I76" s="133">
        <v>36</v>
      </c>
      <c r="J76" s="133">
        <v>36</v>
      </c>
      <c r="K76" s="133">
        <v>16</v>
      </c>
      <c r="L76" s="135">
        <f t="shared" si="5"/>
        <v>138</v>
      </c>
      <c r="M76" s="139">
        <v>36</v>
      </c>
      <c r="N76" s="52">
        <v>6</v>
      </c>
      <c r="O76" s="52">
        <v>24</v>
      </c>
      <c r="P76" s="52">
        <v>23</v>
      </c>
      <c r="Q76" s="52">
        <v>22</v>
      </c>
      <c r="R76" s="144">
        <f t="shared" si="6"/>
        <v>111</v>
      </c>
      <c r="S76" s="145">
        <f t="shared" si="7"/>
        <v>6.8999999999999995</v>
      </c>
      <c r="T76" s="145">
        <f t="shared" si="8"/>
        <v>35.520000000000003</v>
      </c>
      <c r="U76" s="145">
        <f t="shared" si="9"/>
        <v>42.42</v>
      </c>
    </row>
    <row r="77" spans="1:21" ht="21" customHeight="1">
      <c r="A77" s="106">
        <v>75</v>
      </c>
      <c r="B77" s="51" t="s">
        <v>428</v>
      </c>
      <c r="C77" s="87" t="s">
        <v>33</v>
      </c>
      <c r="D77" s="88" t="s">
        <v>429</v>
      </c>
      <c r="E77" s="86" t="s">
        <v>430</v>
      </c>
      <c r="F77" s="51" t="s">
        <v>758</v>
      </c>
      <c r="G77" s="51" t="s">
        <v>23</v>
      </c>
      <c r="H77" s="133">
        <v>46</v>
      </c>
      <c r="I77" s="133">
        <v>20</v>
      </c>
      <c r="J77" s="133">
        <v>38</v>
      </c>
      <c r="K77" s="133">
        <v>32</v>
      </c>
      <c r="L77" s="135">
        <f t="shared" si="5"/>
        <v>136</v>
      </c>
      <c r="M77" s="139">
        <v>30</v>
      </c>
      <c r="N77" s="52">
        <v>12</v>
      </c>
      <c r="O77" s="52">
        <v>16</v>
      </c>
      <c r="P77" s="52">
        <v>31</v>
      </c>
      <c r="Q77" s="52">
        <v>22</v>
      </c>
      <c r="R77" s="144">
        <f t="shared" si="6"/>
        <v>111</v>
      </c>
      <c r="S77" s="145">
        <f t="shared" si="7"/>
        <v>6.8000000000000007</v>
      </c>
      <c r="T77" s="145">
        <f t="shared" si="8"/>
        <v>35.520000000000003</v>
      </c>
      <c r="U77" s="145">
        <f t="shared" si="9"/>
        <v>42.320000000000007</v>
      </c>
    </row>
    <row r="78" spans="1:21" ht="21" customHeight="1">
      <c r="A78" s="51">
        <v>76</v>
      </c>
      <c r="B78" s="51" t="s">
        <v>664</v>
      </c>
      <c r="C78" s="87" t="s">
        <v>27</v>
      </c>
      <c r="D78" s="88" t="s">
        <v>665</v>
      </c>
      <c r="E78" s="86" t="s">
        <v>666</v>
      </c>
      <c r="F78" s="51" t="s">
        <v>758</v>
      </c>
      <c r="G78" s="51" t="s">
        <v>23</v>
      </c>
      <c r="H78" s="133">
        <v>62</v>
      </c>
      <c r="I78" s="133">
        <v>40</v>
      </c>
      <c r="J78" s="133">
        <v>38</v>
      </c>
      <c r="K78" s="133">
        <v>34</v>
      </c>
      <c r="L78" s="135">
        <f t="shared" si="5"/>
        <v>174</v>
      </c>
      <c r="M78" s="139">
        <v>35</v>
      </c>
      <c r="N78" s="52">
        <v>10</v>
      </c>
      <c r="O78" s="52">
        <v>19</v>
      </c>
      <c r="P78" s="52">
        <v>21</v>
      </c>
      <c r="Q78" s="52">
        <v>20</v>
      </c>
      <c r="R78" s="144">
        <f t="shared" si="6"/>
        <v>105</v>
      </c>
      <c r="S78" s="145">
        <f t="shared" si="7"/>
        <v>8.6999999999999993</v>
      </c>
      <c r="T78" s="145">
        <f t="shared" si="8"/>
        <v>33.6</v>
      </c>
      <c r="U78" s="145">
        <f t="shared" si="9"/>
        <v>42.3</v>
      </c>
    </row>
    <row r="79" spans="1:21" ht="21" customHeight="1">
      <c r="A79" s="106">
        <v>77</v>
      </c>
      <c r="B79" s="51" t="s">
        <v>345</v>
      </c>
      <c r="C79" s="87" t="s">
        <v>33</v>
      </c>
      <c r="D79" s="88" t="s">
        <v>346</v>
      </c>
      <c r="E79" s="86" t="s">
        <v>347</v>
      </c>
      <c r="F79" s="51" t="s">
        <v>758</v>
      </c>
      <c r="G79" s="51" t="s">
        <v>23</v>
      </c>
      <c r="H79" s="133">
        <v>56</v>
      </c>
      <c r="I79" s="133">
        <v>24</v>
      </c>
      <c r="J79" s="133">
        <v>40</v>
      </c>
      <c r="K79" s="133">
        <v>20</v>
      </c>
      <c r="L79" s="135">
        <f t="shared" si="5"/>
        <v>140</v>
      </c>
      <c r="M79" s="139">
        <v>34</v>
      </c>
      <c r="N79" s="52">
        <v>4</v>
      </c>
      <c r="O79" s="52">
        <v>24</v>
      </c>
      <c r="P79" s="52">
        <v>28</v>
      </c>
      <c r="Q79" s="52">
        <v>20</v>
      </c>
      <c r="R79" s="144">
        <f t="shared" si="6"/>
        <v>110</v>
      </c>
      <c r="S79" s="145">
        <f t="shared" si="7"/>
        <v>7</v>
      </c>
      <c r="T79" s="145">
        <f t="shared" si="8"/>
        <v>35.200000000000003</v>
      </c>
      <c r="U79" s="145">
        <f t="shared" si="9"/>
        <v>42.2</v>
      </c>
    </row>
    <row r="80" spans="1:21" ht="21" customHeight="1">
      <c r="A80" s="51">
        <v>78</v>
      </c>
      <c r="B80" s="51" t="s">
        <v>735</v>
      </c>
      <c r="C80" s="87" t="s">
        <v>33</v>
      </c>
      <c r="D80" s="88" t="s">
        <v>736</v>
      </c>
      <c r="E80" s="86" t="s">
        <v>737</v>
      </c>
      <c r="F80" s="51" t="s">
        <v>758</v>
      </c>
      <c r="G80" s="51" t="s">
        <v>23</v>
      </c>
      <c r="H80" s="133">
        <v>58</v>
      </c>
      <c r="I80" s="133">
        <v>16</v>
      </c>
      <c r="J80" s="133">
        <v>36</v>
      </c>
      <c r="K80" s="133">
        <v>36</v>
      </c>
      <c r="L80" s="135">
        <f t="shared" si="5"/>
        <v>146</v>
      </c>
      <c r="M80" s="139">
        <v>28</v>
      </c>
      <c r="N80" s="52">
        <v>22</v>
      </c>
      <c r="O80" s="52">
        <v>16</v>
      </c>
      <c r="P80" s="52">
        <v>25</v>
      </c>
      <c r="Q80" s="52">
        <v>18</v>
      </c>
      <c r="R80" s="144">
        <f t="shared" si="6"/>
        <v>109</v>
      </c>
      <c r="S80" s="145">
        <f t="shared" si="7"/>
        <v>7.3</v>
      </c>
      <c r="T80" s="145">
        <f t="shared" si="8"/>
        <v>34.880000000000003</v>
      </c>
      <c r="U80" s="145">
        <f t="shared" si="9"/>
        <v>42.18</v>
      </c>
    </row>
    <row r="81" spans="1:21" ht="21" customHeight="1">
      <c r="A81" s="106">
        <v>79</v>
      </c>
      <c r="B81" s="51" t="s">
        <v>436</v>
      </c>
      <c r="C81" s="87" t="s">
        <v>27</v>
      </c>
      <c r="D81" s="88" t="s">
        <v>437</v>
      </c>
      <c r="E81" s="86" t="s">
        <v>438</v>
      </c>
      <c r="F81" s="51" t="s">
        <v>758</v>
      </c>
      <c r="G81" s="51" t="s">
        <v>23</v>
      </c>
      <c r="H81" s="133">
        <v>56</v>
      </c>
      <c r="I81" s="133">
        <v>32</v>
      </c>
      <c r="J81" s="133">
        <v>50</v>
      </c>
      <c r="K81" s="133">
        <v>40</v>
      </c>
      <c r="L81" s="135">
        <f t="shared" si="5"/>
        <v>178</v>
      </c>
      <c r="M81" s="139">
        <v>31</v>
      </c>
      <c r="N81" s="52">
        <v>8</v>
      </c>
      <c r="O81" s="52">
        <v>23</v>
      </c>
      <c r="P81" s="52">
        <v>23</v>
      </c>
      <c r="Q81" s="52">
        <v>19</v>
      </c>
      <c r="R81" s="144">
        <f t="shared" si="6"/>
        <v>104</v>
      </c>
      <c r="S81" s="145">
        <f t="shared" si="7"/>
        <v>8.9</v>
      </c>
      <c r="T81" s="145">
        <f t="shared" si="8"/>
        <v>33.28</v>
      </c>
      <c r="U81" s="145">
        <f t="shared" si="9"/>
        <v>42.18</v>
      </c>
    </row>
    <row r="82" spans="1:21" ht="21" customHeight="1">
      <c r="A82" s="51">
        <v>80</v>
      </c>
      <c r="B82" s="51" t="s">
        <v>272</v>
      </c>
      <c r="C82" s="87" t="s">
        <v>33</v>
      </c>
      <c r="D82" s="88" t="s">
        <v>273</v>
      </c>
      <c r="E82" s="86" t="s">
        <v>274</v>
      </c>
      <c r="F82" s="51" t="s">
        <v>758</v>
      </c>
      <c r="G82" s="51" t="s">
        <v>23</v>
      </c>
      <c r="H82" s="133">
        <v>58</v>
      </c>
      <c r="I82" s="133">
        <v>20</v>
      </c>
      <c r="J82" s="133">
        <v>48</v>
      </c>
      <c r="K82" s="133">
        <v>32</v>
      </c>
      <c r="L82" s="135">
        <f t="shared" si="5"/>
        <v>158</v>
      </c>
      <c r="M82" s="139">
        <v>34</v>
      </c>
      <c r="N82" s="52">
        <v>16</v>
      </c>
      <c r="O82" s="52">
        <v>20</v>
      </c>
      <c r="P82" s="52">
        <v>20</v>
      </c>
      <c r="Q82" s="52">
        <v>17</v>
      </c>
      <c r="R82" s="144">
        <f t="shared" si="6"/>
        <v>107</v>
      </c>
      <c r="S82" s="145">
        <f t="shared" si="7"/>
        <v>7.9</v>
      </c>
      <c r="T82" s="145">
        <f t="shared" si="8"/>
        <v>34.24</v>
      </c>
      <c r="U82" s="145">
        <f t="shared" si="9"/>
        <v>42.14</v>
      </c>
    </row>
    <row r="83" spans="1:21" ht="21" customHeight="1">
      <c r="A83" s="106">
        <v>81</v>
      </c>
      <c r="B83" s="51" t="s">
        <v>467</v>
      </c>
      <c r="C83" s="87" t="s">
        <v>33</v>
      </c>
      <c r="D83" s="88" t="s">
        <v>468</v>
      </c>
      <c r="E83" s="86" t="s">
        <v>469</v>
      </c>
      <c r="F83" s="51" t="s">
        <v>758</v>
      </c>
      <c r="G83" s="51" t="s">
        <v>23</v>
      </c>
      <c r="H83" s="133">
        <v>56</v>
      </c>
      <c r="I83" s="133">
        <v>12</v>
      </c>
      <c r="J83" s="133">
        <v>46</v>
      </c>
      <c r="K83" s="133">
        <v>24</v>
      </c>
      <c r="L83" s="135">
        <f t="shared" si="5"/>
        <v>138</v>
      </c>
      <c r="M83" s="139">
        <v>33</v>
      </c>
      <c r="N83" s="52">
        <v>12</v>
      </c>
      <c r="O83" s="52">
        <v>17</v>
      </c>
      <c r="P83" s="52">
        <v>27</v>
      </c>
      <c r="Q83" s="52">
        <v>21</v>
      </c>
      <c r="R83" s="144">
        <f t="shared" si="6"/>
        <v>110</v>
      </c>
      <c r="S83" s="145">
        <f t="shared" si="7"/>
        <v>6.8999999999999995</v>
      </c>
      <c r="T83" s="145">
        <f t="shared" si="8"/>
        <v>35.200000000000003</v>
      </c>
      <c r="U83" s="145">
        <f t="shared" si="9"/>
        <v>42.1</v>
      </c>
    </row>
    <row r="84" spans="1:21" ht="21" customHeight="1">
      <c r="A84" s="51">
        <v>82</v>
      </c>
      <c r="B84" s="51" t="s">
        <v>693</v>
      </c>
      <c r="C84" s="87" t="s">
        <v>27</v>
      </c>
      <c r="D84" s="88" t="s">
        <v>694</v>
      </c>
      <c r="E84" s="86" t="s">
        <v>695</v>
      </c>
      <c r="F84" s="51" t="s">
        <v>758</v>
      </c>
      <c r="G84" s="51" t="s">
        <v>23</v>
      </c>
      <c r="H84" s="133">
        <v>76</v>
      </c>
      <c r="I84" s="133">
        <v>52</v>
      </c>
      <c r="J84" s="133">
        <v>36</v>
      </c>
      <c r="K84" s="133">
        <v>24</v>
      </c>
      <c r="L84" s="135">
        <f t="shared" si="5"/>
        <v>188</v>
      </c>
      <c r="M84" s="139">
        <v>31</v>
      </c>
      <c r="N84" s="52">
        <v>12</v>
      </c>
      <c r="O84" s="52">
        <v>19</v>
      </c>
      <c r="P84" s="52">
        <v>23</v>
      </c>
      <c r="Q84" s="52">
        <v>17</v>
      </c>
      <c r="R84" s="144">
        <f t="shared" si="6"/>
        <v>102</v>
      </c>
      <c r="S84" s="145">
        <f t="shared" si="7"/>
        <v>9.3999999999999986</v>
      </c>
      <c r="T84" s="145">
        <f t="shared" si="8"/>
        <v>32.64</v>
      </c>
      <c r="U84" s="145">
        <f t="shared" si="9"/>
        <v>42.04</v>
      </c>
    </row>
    <row r="85" spans="1:21" ht="21" customHeight="1">
      <c r="A85" s="106">
        <v>83</v>
      </c>
      <c r="B85" s="51" t="s">
        <v>625</v>
      </c>
      <c r="C85" s="87" t="s">
        <v>33</v>
      </c>
      <c r="D85" s="88" t="s">
        <v>626</v>
      </c>
      <c r="E85" s="86" t="s">
        <v>627</v>
      </c>
      <c r="F85" s="51" t="s">
        <v>758</v>
      </c>
      <c r="G85" s="51" t="s">
        <v>23</v>
      </c>
      <c r="H85" s="133">
        <v>47</v>
      </c>
      <c r="I85" s="133">
        <v>12</v>
      </c>
      <c r="J85" s="133">
        <v>20</v>
      </c>
      <c r="K85" s="133">
        <v>38</v>
      </c>
      <c r="L85" s="135">
        <f t="shared" si="5"/>
        <v>117</v>
      </c>
      <c r="M85" s="139">
        <v>32</v>
      </c>
      <c r="N85" s="52">
        <v>10</v>
      </c>
      <c r="O85" s="52">
        <v>18</v>
      </c>
      <c r="P85" s="52">
        <v>31</v>
      </c>
      <c r="Q85" s="52">
        <v>22</v>
      </c>
      <c r="R85" s="144">
        <f t="shared" si="6"/>
        <v>113</v>
      </c>
      <c r="S85" s="145">
        <f t="shared" si="7"/>
        <v>5.85</v>
      </c>
      <c r="T85" s="145">
        <f t="shared" si="8"/>
        <v>36.160000000000004</v>
      </c>
      <c r="U85" s="145">
        <f t="shared" si="9"/>
        <v>42.010000000000005</v>
      </c>
    </row>
    <row r="86" spans="1:21" ht="21" customHeight="1">
      <c r="A86" s="51">
        <v>84</v>
      </c>
      <c r="B86" s="51" t="s">
        <v>674</v>
      </c>
      <c r="C86" s="87" t="s">
        <v>33</v>
      </c>
      <c r="D86" s="88" t="s">
        <v>675</v>
      </c>
      <c r="E86" s="86" t="s">
        <v>676</v>
      </c>
      <c r="F86" s="51" t="s">
        <v>758</v>
      </c>
      <c r="G86" s="51" t="s">
        <v>23</v>
      </c>
      <c r="H86" s="133">
        <v>66</v>
      </c>
      <c r="I86" s="133">
        <v>32</v>
      </c>
      <c r="J86" s="133">
        <v>40</v>
      </c>
      <c r="K86" s="133">
        <v>30</v>
      </c>
      <c r="L86" s="135">
        <f t="shared" si="5"/>
        <v>168</v>
      </c>
      <c r="M86" s="139">
        <v>31</v>
      </c>
      <c r="N86" s="52">
        <v>18</v>
      </c>
      <c r="O86" s="52">
        <v>20</v>
      </c>
      <c r="P86" s="52">
        <v>20</v>
      </c>
      <c r="Q86" s="52">
        <v>16</v>
      </c>
      <c r="R86" s="144">
        <f t="shared" si="6"/>
        <v>105</v>
      </c>
      <c r="S86" s="145">
        <f t="shared" si="7"/>
        <v>8.4</v>
      </c>
      <c r="T86" s="145">
        <f t="shared" si="8"/>
        <v>33.6</v>
      </c>
      <c r="U86" s="145">
        <f t="shared" si="9"/>
        <v>42</v>
      </c>
    </row>
    <row r="87" spans="1:21" ht="21" customHeight="1">
      <c r="A87" s="106">
        <v>85</v>
      </c>
      <c r="B87" s="51" t="s">
        <v>241</v>
      </c>
      <c r="C87" s="87" t="s">
        <v>33</v>
      </c>
      <c r="D87" s="88" t="s">
        <v>242</v>
      </c>
      <c r="E87" s="86" t="s">
        <v>243</v>
      </c>
      <c r="F87" s="51" t="s">
        <v>758</v>
      </c>
      <c r="G87" s="51" t="s">
        <v>23</v>
      </c>
      <c r="H87" s="133">
        <v>56</v>
      </c>
      <c r="I87" s="133">
        <v>28</v>
      </c>
      <c r="J87" s="133">
        <v>36</v>
      </c>
      <c r="K87" s="133">
        <v>22</v>
      </c>
      <c r="L87" s="135">
        <f t="shared" si="5"/>
        <v>142</v>
      </c>
      <c r="M87" s="139">
        <v>38</v>
      </c>
      <c r="N87" s="52">
        <v>12</v>
      </c>
      <c r="O87" s="52">
        <v>20</v>
      </c>
      <c r="P87" s="52">
        <v>25</v>
      </c>
      <c r="Q87" s="52">
        <v>14</v>
      </c>
      <c r="R87" s="144">
        <f t="shared" si="6"/>
        <v>109</v>
      </c>
      <c r="S87" s="145">
        <f t="shared" si="7"/>
        <v>7.1</v>
      </c>
      <c r="T87" s="145">
        <f t="shared" si="8"/>
        <v>34.880000000000003</v>
      </c>
      <c r="U87" s="145">
        <f t="shared" si="9"/>
        <v>41.980000000000004</v>
      </c>
    </row>
    <row r="88" spans="1:21" ht="21" customHeight="1">
      <c r="A88" s="51">
        <v>86</v>
      </c>
      <c r="B88" s="51" t="s">
        <v>268</v>
      </c>
      <c r="C88" s="87" t="s">
        <v>33</v>
      </c>
      <c r="D88" s="88" t="s">
        <v>269</v>
      </c>
      <c r="E88" s="86" t="s">
        <v>270</v>
      </c>
      <c r="F88" s="51" t="s">
        <v>758</v>
      </c>
      <c r="G88" s="51" t="s">
        <v>23</v>
      </c>
      <c r="H88" s="133">
        <v>50</v>
      </c>
      <c r="I88" s="133">
        <v>24</v>
      </c>
      <c r="J88" s="133">
        <v>28</v>
      </c>
      <c r="K88" s="133">
        <v>26</v>
      </c>
      <c r="L88" s="135">
        <f t="shared" si="5"/>
        <v>128</v>
      </c>
      <c r="M88" s="139">
        <v>33</v>
      </c>
      <c r="N88" s="52">
        <v>10</v>
      </c>
      <c r="O88" s="52">
        <v>20</v>
      </c>
      <c r="P88" s="52">
        <v>35</v>
      </c>
      <c r="Q88" s="52">
        <v>13</v>
      </c>
      <c r="R88" s="144">
        <f t="shared" si="6"/>
        <v>111</v>
      </c>
      <c r="S88" s="145">
        <f t="shared" si="7"/>
        <v>6.4</v>
      </c>
      <c r="T88" s="145">
        <f t="shared" si="8"/>
        <v>35.520000000000003</v>
      </c>
      <c r="U88" s="145">
        <f t="shared" si="9"/>
        <v>41.92</v>
      </c>
    </row>
    <row r="89" spans="1:21" ht="21" customHeight="1">
      <c r="A89" s="106">
        <v>87</v>
      </c>
      <c r="B89" s="51" t="s">
        <v>457</v>
      </c>
      <c r="C89" s="87" t="s">
        <v>33</v>
      </c>
      <c r="D89" s="88" t="s">
        <v>458</v>
      </c>
      <c r="E89" s="86" t="s">
        <v>459</v>
      </c>
      <c r="F89" s="51" t="s">
        <v>758</v>
      </c>
      <c r="G89" s="51" t="s">
        <v>23</v>
      </c>
      <c r="H89" s="133">
        <v>40</v>
      </c>
      <c r="I89" s="133">
        <v>20</v>
      </c>
      <c r="J89" s="133">
        <v>40</v>
      </c>
      <c r="K89" s="133">
        <v>22</v>
      </c>
      <c r="L89" s="135">
        <f t="shared" si="5"/>
        <v>122</v>
      </c>
      <c r="M89" s="139">
        <v>35</v>
      </c>
      <c r="N89" s="52">
        <v>4</v>
      </c>
      <c r="O89" s="52">
        <v>23</v>
      </c>
      <c r="P89" s="52">
        <v>27</v>
      </c>
      <c r="Q89" s="52">
        <v>22</v>
      </c>
      <c r="R89" s="144">
        <f t="shared" si="6"/>
        <v>111</v>
      </c>
      <c r="S89" s="145">
        <f t="shared" si="7"/>
        <v>6.1</v>
      </c>
      <c r="T89" s="145">
        <f t="shared" si="8"/>
        <v>35.520000000000003</v>
      </c>
      <c r="U89" s="145">
        <f t="shared" si="9"/>
        <v>41.620000000000005</v>
      </c>
    </row>
    <row r="90" spans="1:21" ht="21" customHeight="1">
      <c r="A90" s="51">
        <v>88</v>
      </c>
      <c r="B90" s="51" t="s">
        <v>599</v>
      </c>
      <c r="C90" s="87" t="s">
        <v>33</v>
      </c>
      <c r="D90" s="88" t="s">
        <v>600</v>
      </c>
      <c r="E90" s="86" t="s">
        <v>601</v>
      </c>
      <c r="F90" s="51" t="s">
        <v>758</v>
      </c>
      <c r="G90" s="51" t="s">
        <v>23</v>
      </c>
      <c r="H90" s="133">
        <v>39</v>
      </c>
      <c r="I90" s="133">
        <v>32</v>
      </c>
      <c r="J90" s="133">
        <v>32</v>
      </c>
      <c r="K90" s="133">
        <v>26</v>
      </c>
      <c r="L90" s="135">
        <f t="shared" si="5"/>
        <v>129</v>
      </c>
      <c r="M90" s="139">
        <v>36</v>
      </c>
      <c r="N90" s="52">
        <v>10</v>
      </c>
      <c r="O90" s="52">
        <v>22</v>
      </c>
      <c r="P90" s="52">
        <v>30</v>
      </c>
      <c r="Q90" s="52">
        <v>11</v>
      </c>
      <c r="R90" s="144">
        <f t="shared" si="6"/>
        <v>109</v>
      </c>
      <c r="S90" s="145">
        <f t="shared" si="7"/>
        <v>6.45</v>
      </c>
      <c r="T90" s="145">
        <f t="shared" si="8"/>
        <v>34.880000000000003</v>
      </c>
      <c r="U90" s="145">
        <f t="shared" si="9"/>
        <v>41.330000000000005</v>
      </c>
    </row>
    <row r="91" spans="1:21" ht="21" customHeight="1">
      <c r="A91" s="106">
        <v>89</v>
      </c>
      <c r="B91" s="51" t="s">
        <v>748</v>
      </c>
      <c r="C91" s="87" t="s">
        <v>27</v>
      </c>
      <c r="D91" s="88" t="s">
        <v>749</v>
      </c>
      <c r="E91" s="86" t="s">
        <v>750</v>
      </c>
      <c r="F91" s="51" t="s">
        <v>758</v>
      </c>
      <c r="G91" s="51" t="s">
        <v>23</v>
      </c>
      <c r="H91" s="133">
        <v>60</v>
      </c>
      <c r="I91" s="133">
        <v>44</v>
      </c>
      <c r="J91" s="133">
        <v>40</v>
      </c>
      <c r="K91" s="133">
        <v>42</v>
      </c>
      <c r="L91" s="135">
        <f t="shared" si="5"/>
        <v>186</v>
      </c>
      <c r="M91" s="139">
        <v>27</v>
      </c>
      <c r="N91" s="52">
        <v>4</v>
      </c>
      <c r="O91" s="52">
        <v>18</v>
      </c>
      <c r="P91" s="52">
        <v>24</v>
      </c>
      <c r="Q91" s="52">
        <v>27</v>
      </c>
      <c r="R91" s="144">
        <f t="shared" si="6"/>
        <v>100</v>
      </c>
      <c r="S91" s="145">
        <f t="shared" si="7"/>
        <v>9.3000000000000007</v>
      </c>
      <c r="T91" s="145">
        <f t="shared" si="8"/>
        <v>32</v>
      </c>
      <c r="U91" s="145">
        <f t="shared" si="9"/>
        <v>41.3</v>
      </c>
    </row>
    <row r="92" spans="1:21" ht="21" customHeight="1">
      <c r="A92" s="51">
        <v>90</v>
      </c>
      <c r="B92" s="51" t="s">
        <v>432</v>
      </c>
      <c r="C92" s="87" t="s">
        <v>33</v>
      </c>
      <c r="D92" s="88" t="s">
        <v>433</v>
      </c>
      <c r="E92" s="86" t="s">
        <v>434</v>
      </c>
      <c r="F92" s="51" t="s">
        <v>758</v>
      </c>
      <c r="G92" s="51" t="s">
        <v>23</v>
      </c>
      <c r="H92" s="133">
        <v>54</v>
      </c>
      <c r="I92" s="133">
        <v>16</v>
      </c>
      <c r="J92" s="133">
        <v>28</v>
      </c>
      <c r="K92" s="133">
        <v>30</v>
      </c>
      <c r="L92" s="135">
        <f t="shared" si="5"/>
        <v>128</v>
      </c>
      <c r="M92" s="139">
        <v>34</v>
      </c>
      <c r="N92" s="52">
        <v>14</v>
      </c>
      <c r="O92" s="52">
        <v>16</v>
      </c>
      <c r="P92" s="52">
        <v>20</v>
      </c>
      <c r="Q92" s="52">
        <v>25</v>
      </c>
      <c r="R92" s="144">
        <f t="shared" si="6"/>
        <v>109</v>
      </c>
      <c r="S92" s="145">
        <f t="shared" si="7"/>
        <v>6.4</v>
      </c>
      <c r="T92" s="145">
        <f t="shared" si="8"/>
        <v>34.880000000000003</v>
      </c>
      <c r="U92" s="145">
        <f t="shared" si="9"/>
        <v>41.28</v>
      </c>
    </row>
    <row r="93" spans="1:21" ht="21" customHeight="1">
      <c r="A93" s="106">
        <v>91</v>
      </c>
      <c r="B93" s="94" t="s">
        <v>147</v>
      </c>
      <c r="C93" s="97" t="s">
        <v>19</v>
      </c>
      <c r="D93" s="100" t="s">
        <v>66</v>
      </c>
      <c r="E93" s="103" t="s">
        <v>67</v>
      </c>
      <c r="F93" s="106" t="s">
        <v>22</v>
      </c>
      <c r="G93" s="106" t="s">
        <v>68</v>
      </c>
      <c r="H93" s="134"/>
      <c r="I93" s="134"/>
      <c r="J93" s="134"/>
      <c r="K93" s="134"/>
      <c r="L93" s="135">
        <f t="shared" si="5"/>
        <v>0</v>
      </c>
      <c r="M93" s="137">
        <v>35</v>
      </c>
      <c r="N93" s="138">
        <v>14</v>
      </c>
      <c r="O93" s="138">
        <v>22</v>
      </c>
      <c r="P93" s="138">
        <v>29</v>
      </c>
      <c r="Q93" s="138">
        <v>29</v>
      </c>
      <c r="R93" s="144">
        <f t="shared" si="6"/>
        <v>129</v>
      </c>
      <c r="S93" s="145">
        <f t="shared" si="7"/>
        <v>0</v>
      </c>
      <c r="T93" s="145">
        <f t="shared" si="8"/>
        <v>41.28</v>
      </c>
      <c r="U93" s="145">
        <f t="shared" si="9"/>
        <v>41.28</v>
      </c>
    </row>
    <row r="94" spans="1:21" ht="21" customHeight="1">
      <c r="A94" s="51">
        <v>92</v>
      </c>
      <c r="B94" s="51" t="s">
        <v>690</v>
      </c>
      <c r="C94" s="87" t="s">
        <v>27</v>
      </c>
      <c r="D94" s="88" t="s">
        <v>691</v>
      </c>
      <c r="E94" s="86" t="s">
        <v>692</v>
      </c>
      <c r="F94" s="51" t="s">
        <v>758</v>
      </c>
      <c r="G94" s="51" t="s">
        <v>23</v>
      </c>
      <c r="H94" s="133">
        <v>46</v>
      </c>
      <c r="I94" s="133">
        <v>20</v>
      </c>
      <c r="J94" s="133">
        <v>40</v>
      </c>
      <c r="K94" s="133">
        <v>34</v>
      </c>
      <c r="L94" s="135">
        <f t="shared" si="5"/>
        <v>140</v>
      </c>
      <c r="M94" s="139">
        <v>32</v>
      </c>
      <c r="N94" s="52">
        <v>12</v>
      </c>
      <c r="O94" s="52">
        <v>22</v>
      </c>
      <c r="P94" s="52">
        <v>31</v>
      </c>
      <c r="Q94" s="52">
        <v>10</v>
      </c>
      <c r="R94" s="144">
        <f t="shared" si="6"/>
        <v>107</v>
      </c>
      <c r="S94" s="145">
        <f t="shared" si="7"/>
        <v>7</v>
      </c>
      <c r="T94" s="145">
        <f t="shared" si="8"/>
        <v>34.24</v>
      </c>
      <c r="U94" s="145">
        <f t="shared" si="9"/>
        <v>41.24</v>
      </c>
    </row>
    <row r="95" spans="1:21" ht="21" customHeight="1">
      <c r="A95" s="106">
        <v>93</v>
      </c>
      <c r="B95" s="94" t="s">
        <v>780</v>
      </c>
      <c r="C95" s="97" t="s">
        <v>24</v>
      </c>
      <c r="D95" s="100" t="s">
        <v>759</v>
      </c>
      <c r="E95" s="103" t="s">
        <v>760</v>
      </c>
      <c r="F95" s="106" t="s">
        <v>22</v>
      </c>
      <c r="G95" s="106" t="s">
        <v>116</v>
      </c>
      <c r="H95" s="134">
        <v>56</v>
      </c>
      <c r="I95" s="134">
        <v>16</v>
      </c>
      <c r="J95" s="134">
        <v>42</v>
      </c>
      <c r="K95" s="134">
        <v>26</v>
      </c>
      <c r="L95" s="135">
        <f t="shared" si="5"/>
        <v>140</v>
      </c>
      <c r="M95" s="137">
        <v>35</v>
      </c>
      <c r="N95" s="129">
        <v>16</v>
      </c>
      <c r="O95" s="129">
        <v>20</v>
      </c>
      <c r="P95" s="129">
        <v>22</v>
      </c>
      <c r="Q95" s="129">
        <v>14</v>
      </c>
      <c r="R95" s="144">
        <f t="shared" si="6"/>
        <v>107</v>
      </c>
      <c r="S95" s="145">
        <f t="shared" si="7"/>
        <v>7</v>
      </c>
      <c r="T95" s="145">
        <f t="shared" si="8"/>
        <v>34.24</v>
      </c>
      <c r="U95" s="145">
        <f t="shared" si="9"/>
        <v>41.24</v>
      </c>
    </row>
    <row r="96" spans="1:21" ht="21" customHeight="1">
      <c r="A96" s="51">
        <v>94</v>
      </c>
      <c r="B96" s="51" t="s">
        <v>522</v>
      </c>
      <c r="C96" s="87" t="s">
        <v>33</v>
      </c>
      <c r="D96" s="88" t="s">
        <v>523</v>
      </c>
      <c r="E96" s="86" t="s">
        <v>524</v>
      </c>
      <c r="F96" s="51" t="s">
        <v>758</v>
      </c>
      <c r="G96" s="51" t="s">
        <v>23</v>
      </c>
      <c r="H96" s="133">
        <v>65</v>
      </c>
      <c r="I96" s="133">
        <v>40</v>
      </c>
      <c r="J96" s="133">
        <v>48</v>
      </c>
      <c r="K96" s="133">
        <v>24</v>
      </c>
      <c r="L96" s="135">
        <f t="shared" si="5"/>
        <v>177</v>
      </c>
      <c r="M96" s="139">
        <v>33</v>
      </c>
      <c r="N96" s="52">
        <v>10</v>
      </c>
      <c r="O96" s="52">
        <v>17</v>
      </c>
      <c r="P96" s="52">
        <v>24</v>
      </c>
      <c r="Q96" s="52">
        <v>17</v>
      </c>
      <c r="R96" s="144">
        <f t="shared" si="6"/>
        <v>101</v>
      </c>
      <c r="S96" s="145">
        <f t="shared" si="7"/>
        <v>8.85</v>
      </c>
      <c r="T96" s="145">
        <f t="shared" si="8"/>
        <v>32.32</v>
      </c>
      <c r="U96" s="145">
        <f t="shared" si="9"/>
        <v>41.17</v>
      </c>
    </row>
    <row r="97" spans="1:21" ht="21" customHeight="1">
      <c r="A97" s="106">
        <v>95</v>
      </c>
      <c r="B97" s="51" t="s">
        <v>461</v>
      </c>
      <c r="C97" s="87" t="s">
        <v>33</v>
      </c>
      <c r="D97" s="88" t="s">
        <v>462</v>
      </c>
      <c r="E97" s="86" t="s">
        <v>463</v>
      </c>
      <c r="F97" s="51" t="s">
        <v>758</v>
      </c>
      <c r="G97" s="51" t="s">
        <v>23</v>
      </c>
      <c r="H97" s="133">
        <v>54</v>
      </c>
      <c r="I97" s="133">
        <v>32</v>
      </c>
      <c r="J97" s="133">
        <v>34</v>
      </c>
      <c r="K97" s="133">
        <v>22</v>
      </c>
      <c r="L97" s="135">
        <f t="shared" si="5"/>
        <v>142</v>
      </c>
      <c r="M97" s="139">
        <v>32</v>
      </c>
      <c r="N97" s="52">
        <v>16</v>
      </c>
      <c r="O97" s="52">
        <v>17</v>
      </c>
      <c r="P97" s="52">
        <v>20</v>
      </c>
      <c r="Q97" s="52">
        <v>21</v>
      </c>
      <c r="R97" s="144">
        <f t="shared" si="6"/>
        <v>106</v>
      </c>
      <c r="S97" s="145">
        <f t="shared" si="7"/>
        <v>7.1</v>
      </c>
      <c r="T97" s="145">
        <f t="shared" si="8"/>
        <v>33.92</v>
      </c>
      <c r="U97" s="145">
        <f t="shared" si="9"/>
        <v>41.02</v>
      </c>
    </row>
    <row r="98" spans="1:21" ht="21" customHeight="1">
      <c r="A98" s="51">
        <v>96</v>
      </c>
      <c r="B98" s="94" t="s">
        <v>168</v>
      </c>
      <c r="C98" s="97" t="s">
        <v>24</v>
      </c>
      <c r="D98" s="100" t="s">
        <v>110</v>
      </c>
      <c r="E98" s="103" t="s">
        <v>111</v>
      </c>
      <c r="F98" s="106" t="s">
        <v>22</v>
      </c>
      <c r="G98" s="107" t="s">
        <v>23</v>
      </c>
      <c r="H98" s="134"/>
      <c r="I98" s="134"/>
      <c r="J98" s="134"/>
      <c r="K98" s="134"/>
      <c r="L98" s="135">
        <f t="shared" si="5"/>
        <v>0</v>
      </c>
      <c r="M98" s="137">
        <v>33</v>
      </c>
      <c r="N98" s="138">
        <v>22</v>
      </c>
      <c r="O98" s="138">
        <v>15</v>
      </c>
      <c r="P98" s="138">
        <v>30</v>
      </c>
      <c r="Q98" s="138">
        <v>28</v>
      </c>
      <c r="R98" s="144">
        <f t="shared" si="6"/>
        <v>128</v>
      </c>
      <c r="S98" s="145">
        <f t="shared" si="7"/>
        <v>0</v>
      </c>
      <c r="T98" s="145">
        <f t="shared" si="8"/>
        <v>40.96</v>
      </c>
      <c r="U98" s="145">
        <f t="shared" si="9"/>
        <v>40.96</v>
      </c>
    </row>
    <row r="99" spans="1:21" ht="21" customHeight="1">
      <c r="A99" s="106">
        <v>97</v>
      </c>
      <c r="B99" s="51" t="s">
        <v>336</v>
      </c>
      <c r="C99" s="87" t="s">
        <v>33</v>
      </c>
      <c r="D99" s="88" t="s">
        <v>337</v>
      </c>
      <c r="E99" s="86" t="s">
        <v>72</v>
      </c>
      <c r="F99" s="51" t="s">
        <v>758</v>
      </c>
      <c r="G99" s="51" t="s">
        <v>23</v>
      </c>
      <c r="H99" s="133">
        <v>52</v>
      </c>
      <c r="I99" s="133">
        <v>0</v>
      </c>
      <c r="J99" s="133">
        <v>24</v>
      </c>
      <c r="K99" s="133">
        <v>24</v>
      </c>
      <c r="L99" s="135">
        <f t="shared" si="5"/>
        <v>100</v>
      </c>
      <c r="M99" s="139">
        <v>34</v>
      </c>
      <c r="N99" s="52">
        <v>8</v>
      </c>
      <c r="O99" s="52">
        <v>17</v>
      </c>
      <c r="P99" s="52">
        <v>29</v>
      </c>
      <c r="Q99" s="52">
        <v>24</v>
      </c>
      <c r="R99" s="144">
        <f t="shared" si="6"/>
        <v>112</v>
      </c>
      <c r="S99" s="145">
        <f t="shared" si="7"/>
        <v>5</v>
      </c>
      <c r="T99" s="145">
        <f t="shared" si="8"/>
        <v>35.840000000000003</v>
      </c>
      <c r="U99" s="145">
        <f t="shared" si="9"/>
        <v>40.840000000000003</v>
      </c>
    </row>
    <row r="100" spans="1:21" ht="21" customHeight="1">
      <c r="A100" s="51">
        <v>98</v>
      </c>
      <c r="B100" s="51" t="s">
        <v>263</v>
      </c>
      <c r="C100" s="87" t="s">
        <v>27</v>
      </c>
      <c r="D100" s="88" t="s">
        <v>264</v>
      </c>
      <c r="E100" s="86" t="s">
        <v>265</v>
      </c>
      <c r="F100" s="51" t="s">
        <v>758</v>
      </c>
      <c r="G100" s="51" t="s">
        <v>23</v>
      </c>
      <c r="H100" s="133">
        <v>68</v>
      </c>
      <c r="I100" s="133">
        <v>60</v>
      </c>
      <c r="J100" s="133">
        <v>52</v>
      </c>
      <c r="K100" s="133">
        <v>34</v>
      </c>
      <c r="L100" s="135">
        <f t="shared" si="5"/>
        <v>214</v>
      </c>
      <c r="M100" s="139">
        <v>32</v>
      </c>
      <c r="N100" s="52">
        <v>8</v>
      </c>
      <c r="O100" s="52">
        <v>18</v>
      </c>
      <c r="P100" s="52">
        <v>22</v>
      </c>
      <c r="Q100" s="52">
        <v>14</v>
      </c>
      <c r="R100" s="144">
        <f t="shared" si="6"/>
        <v>94</v>
      </c>
      <c r="S100" s="145">
        <f t="shared" si="7"/>
        <v>10.700000000000001</v>
      </c>
      <c r="T100" s="145">
        <f t="shared" si="8"/>
        <v>30.08</v>
      </c>
      <c r="U100" s="145">
        <f t="shared" si="9"/>
        <v>40.78</v>
      </c>
    </row>
    <row r="101" spans="1:21" ht="21" customHeight="1">
      <c r="A101" s="106">
        <v>99</v>
      </c>
      <c r="B101" s="51" t="s">
        <v>450</v>
      </c>
      <c r="C101" s="87" t="s">
        <v>33</v>
      </c>
      <c r="D101" s="88" t="s">
        <v>451</v>
      </c>
      <c r="E101" s="86" t="s">
        <v>452</v>
      </c>
      <c r="F101" s="51" t="s">
        <v>758</v>
      </c>
      <c r="G101" s="51" t="s">
        <v>23</v>
      </c>
      <c r="H101" s="133">
        <v>46</v>
      </c>
      <c r="I101" s="133">
        <v>44</v>
      </c>
      <c r="J101" s="133">
        <v>28</v>
      </c>
      <c r="K101" s="133">
        <v>30</v>
      </c>
      <c r="L101" s="135">
        <f t="shared" si="5"/>
        <v>148</v>
      </c>
      <c r="M101" s="139">
        <v>28</v>
      </c>
      <c r="N101" s="52">
        <v>6</v>
      </c>
      <c r="O101" s="52">
        <v>28</v>
      </c>
      <c r="P101" s="52">
        <v>24</v>
      </c>
      <c r="Q101" s="52">
        <v>18</v>
      </c>
      <c r="R101" s="144">
        <f t="shared" si="6"/>
        <v>104</v>
      </c>
      <c r="S101" s="145">
        <f t="shared" si="7"/>
        <v>7.4</v>
      </c>
      <c r="T101" s="145">
        <f t="shared" si="8"/>
        <v>33.28</v>
      </c>
      <c r="U101" s="145">
        <f t="shared" si="9"/>
        <v>40.68</v>
      </c>
    </row>
    <row r="102" spans="1:21" ht="21" customHeight="1">
      <c r="A102" s="51">
        <v>100</v>
      </c>
      <c r="B102" s="51" t="s">
        <v>738</v>
      </c>
      <c r="C102" s="87" t="s">
        <v>27</v>
      </c>
      <c r="D102" s="88" t="s">
        <v>739</v>
      </c>
      <c r="E102" s="86" t="s">
        <v>740</v>
      </c>
      <c r="F102" s="51" t="s">
        <v>758</v>
      </c>
      <c r="G102" s="51" t="s">
        <v>23</v>
      </c>
      <c r="H102" s="133">
        <v>56</v>
      </c>
      <c r="I102" s="133">
        <v>20</v>
      </c>
      <c r="J102" s="133">
        <v>34</v>
      </c>
      <c r="K102" s="133">
        <v>26</v>
      </c>
      <c r="L102" s="135">
        <f t="shared" si="5"/>
        <v>136</v>
      </c>
      <c r="M102" s="139">
        <v>36</v>
      </c>
      <c r="N102" s="52">
        <v>12</v>
      </c>
      <c r="O102" s="52">
        <v>18</v>
      </c>
      <c r="P102" s="52">
        <v>18</v>
      </c>
      <c r="Q102" s="52">
        <v>21</v>
      </c>
      <c r="R102" s="144">
        <f t="shared" si="6"/>
        <v>105</v>
      </c>
      <c r="S102" s="145">
        <f t="shared" si="7"/>
        <v>6.8000000000000007</v>
      </c>
      <c r="T102" s="145">
        <f t="shared" si="8"/>
        <v>33.6</v>
      </c>
      <c r="U102" s="145">
        <f t="shared" si="9"/>
        <v>40.400000000000006</v>
      </c>
    </row>
    <row r="103" spans="1:21" ht="21" customHeight="1">
      <c r="A103" s="106">
        <v>101</v>
      </c>
      <c r="B103" s="94" t="s">
        <v>151</v>
      </c>
      <c r="C103" s="97" t="s">
        <v>19</v>
      </c>
      <c r="D103" s="100" t="s">
        <v>75</v>
      </c>
      <c r="E103" s="103" t="s">
        <v>76</v>
      </c>
      <c r="F103" s="106" t="s">
        <v>22</v>
      </c>
      <c r="G103" s="106" t="s">
        <v>65</v>
      </c>
      <c r="H103" s="134">
        <v>55</v>
      </c>
      <c r="I103" s="134">
        <v>24</v>
      </c>
      <c r="J103" s="134">
        <v>30</v>
      </c>
      <c r="K103" s="134">
        <v>32</v>
      </c>
      <c r="L103" s="135">
        <f t="shared" si="5"/>
        <v>141</v>
      </c>
      <c r="M103" s="137">
        <v>34</v>
      </c>
      <c r="N103" s="138">
        <v>12</v>
      </c>
      <c r="O103" s="138">
        <v>17</v>
      </c>
      <c r="P103" s="138">
        <v>23</v>
      </c>
      <c r="Q103" s="138">
        <v>18</v>
      </c>
      <c r="R103" s="144">
        <f t="shared" si="6"/>
        <v>104</v>
      </c>
      <c r="S103" s="145">
        <f t="shared" si="7"/>
        <v>7.05</v>
      </c>
      <c r="T103" s="145">
        <f t="shared" si="8"/>
        <v>33.28</v>
      </c>
      <c r="U103" s="145">
        <f t="shared" si="9"/>
        <v>40.33</v>
      </c>
    </row>
    <row r="104" spans="1:21" ht="21" customHeight="1">
      <c r="A104" s="51">
        <v>102</v>
      </c>
      <c r="B104" s="51" t="s">
        <v>697</v>
      </c>
      <c r="C104" s="87" t="s">
        <v>33</v>
      </c>
      <c r="D104" s="88" t="s">
        <v>698</v>
      </c>
      <c r="E104" s="86" t="s">
        <v>699</v>
      </c>
      <c r="F104" s="51" t="s">
        <v>758</v>
      </c>
      <c r="G104" s="51" t="s">
        <v>23</v>
      </c>
      <c r="H104" s="133">
        <v>47</v>
      </c>
      <c r="I104" s="133">
        <v>16</v>
      </c>
      <c r="J104" s="133">
        <v>22</v>
      </c>
      <c r="K104" s="133">
        <v>26</v>
      </c>
      <c r="L104" s="135">
        <f t="shared" si="5"/>
        <v>111</v>
      </c>
      <c r="M104" s="139">
        <v>32</v>
      </c>
      <c r="N104" s="52">
        <v>12</v>
      </c>
      <c r="O104" s="52">
        <v>20</v>
      </c>
      <c r="P104" s="52">
        <v>27</v>
      </c>
      <c r="Q104" s="52">
        <v>17</v>
      </c>
      <c r="R104" s="144">
        <f t="shared" si="6"/>
        <v>108</v>
      </c>
      <c r="S104" s="145">
        <f t="shared" si="7"/>
        <v>5.5500000000000007</v>
      </c>
      <c r="T104" s="145">
        <f t="shared" si="8"/>
        <v>34.56</v>
      </c>
      <c r="U104" s="145">
        <f t="shared" si="9"/>
        <v>40.11</v>
      </c>
    </row>
    <row r="105" spans="1:21" ht="21" customHeight="1">
      <c r="A105" s="106">
        <v>103</v>
      </c>
      <c r="B105" s="51" t="s">
        <v>628</v>
      </c>
      <c r="C105" s="87" t="s">
        <v>27</v>
      </c>
      <c r="D105" s="88" t="s">
        <v>629</v>
      </c>
      <c r="E105" s="86" t="s">
        <v>630</v>
      </c>
      <c r="F105" s="51" t="s">
        <v>758</v>
      </c>
      <c r="G105" s="51" t="s">
        <v>23</v>
      </c>
      <c r="H105" s="133">
        <v>53</v>
      </c>
      <c r="I105" s="133">
        <v>28</v>
      </c>
      <c r="J105" s="133">
        <v>40</v>
      </c>
      <c r="K105" s="133">
        <v>34</v>
      </c>
      <c r="L105" s="135">
        <f t="shared" si="5"/>
        <v>155</v>
      </c>
      <c r="M105" s="139">
        <v>32</v>
      </c>
      <c r="N105" s="52">
        <v>8</v>
      </c>
      <c r="O105" s="52">
        <v>23</v>
      </c>
      <c r="P105" s="52">
        <v>25</v>
      </c>
      <c r="Q105" s="52">
        <v>13</v>
      </c>
      <c r="R105" s="144">
        <f t="shared" si="6"/>
        <v>101</v>
      </c>
      <c r="S105" s="145">
        <f t="shared" si="7"/>
        <v>7.75</v>
      </c>
      <c r="T105" s="145">
        <f t="shared" si="8"/>
        <v>32.32</v>
      </c>
      <c r="U105" s="145">
        <f t="shared" si="9"/>
        <v>40.07</v>
      </c>
    </row>
    <row r="106" spans="1:21" ht="21" customHeight="1">
      <c r="A106" s="51">
        <v>104</v>
      </c>
      <c r="B106" s="51" t="s">
        <v>497</v>
      </c>
      <c r="C106" s="87" t="s">
        <v>27</v>
      </c>
      <c r="D106" s="88" t="s">
        <v>498</v>
      </c>
      <c r="E106" s="86" t="s">
        <v>499</v>
      </c>
      <c r="F106" s="51" t="s">
        <v>758</v>
      </c>
      <c r="G106" s="51" t="s">
        <v>23</v>
      </c>
      <c r="H106" s="133">
        <v>59</v>
      </c>
      <c r="I106" s="133">
        <v>16</v>
      </c>
      <c r="J106" s="133">
        <v>28</v>
      </c>
      <c r="K106" s="133">
        <v>38</v>
      </c>
      <c r="L106" s="135">
        <f t="shared" si="5"/>
        <v>141</v>
      </c>
      <c r="M106" s="139">
        <v>34</v>
      </c>
      <c r="N106" s="52">
        <v>8</v>
      </c>
      <c r="O106" s="52">
        <v>18</v>
      </c>
      <c r="P106" s="52">
        <v>27</v>
      </c>
      <c r="Q106" s="52">
        <v>16</v>
      </c>
      <c r="R106" s="144">
        <f t="shared" si="6"/>
        <v>103</v>
      </c>
      <c r="S106" s="145">
        <f t="shared" si="7"/>
        <v>7.05</v>
      </c>
      <c r="T106" s="145">
        <f t="shared" si="8"/>
        <v>32.96</v>
      </c>
      <c r="U106" s="145">
        <f t="shared" si="9"/>
        <v>40.01</v>
      </c>
    </row>
    <row r="107" spans="1:21" ht="21" customHeight="1">
      <c r="A107" s="106">
        <v>105</v>
      </c>
      <c r="B107" s="51" t="s">
        <v>559</v>
      </c>
      <c r="C107" s="87" t="s">
        <v>33</v>
      </c>
      <c r="D107" s="88" t="s">
        <v>560</v>
      </c>
      <c r="E107" s="86" t="s">
        <v>561</v>
      </c>
      <c r="F107" s="51" t="s">
        <v>758</v>
      </c>
      <c r="G107" s="51" t="s">
        <v>23</v>
      </c>
      <c r="H107" s="133">
        <v>56</v>
      </c>
      <c r="I107" s="133">
        <v>28</v>
      </c>
      <c r="J107" s="133">
        <v>28</v>
      </c>
      <c r="K107" s="133">
        <v>22</v>
      </c>
      <c r="L107" s="135">
        <f t="shared" si="5"/>
        <v>134</v>
      </c>
      <c r="M107" s="139">
        <v>32</v>
      </c>
      <c r="N107" s="52">
        <v>10</v>
      </c>
      <c r="O107" s="52">
        <v>25</v>
      </c>
      <c r="P107" s="52">
        <v>24</v>
      </c>
      <c r="Q107" s="52">
        <v>13</v>
      </c>
      <c r="R107" s="144">
        <f t="shared" si="6"/>
        <v>104</v>
      </c>
      <c r="S107" s="145">
        <f t="shared" si="7"/>
        <v>6.7</v>
      </c>
      <c r="T107" s="145">
        <f t="shared" si="8"/>
        <v>33.28</v>
      </c>
      <c r="U107" s="145">
        <f t="shared" si="9"/>
        <v>39.980000000000004</v>
      </c>
    </row>
    <row r="108" spans="1:21" ht="21" customHeight="1">
      <c r="A108" s="51">
        <v>106</v>
      </c>
      <c r="B108" s="94" t="s">
        <v>158</v>
      </c>
      <c r="C108" s="97" t="s">
        <v>33</v>
      </c>
      <c r="D108" s="100" t="s">
        <v>90</v>
      </c>
      <c r="E108" s="103" t="s">
        <v>91</v>
      </c>
      <c r="F108" s="106" t="s">
        <v>22</v>
      </c>
      <c r="G108" s="106" t="s">
        <v>89</v>
      </c>
      <c r="H108" s="134">
        <v>44</v>
      </c>
      <c r="I108" s="134">
        <v>16</v>
      </c>
      <c r="J108" s="134">
        <v>30</v>
      </c>
      <c r="K108" s="134">
        <v>34</v>
      </c>
      <c r="L108" s="135">
        <f t="shared" si="5"/>
        <v>124</v>
      </c>
      <c r="M108" s="137">
        <v>30</v>
      </c>
      <c r="N108" s="138">
        <v>14</v>
      </c>
      <c r="O108" s="138">
        <v>20</v>
      </c>
      <c r="P108" s="138">
        <v>21</v>
      </c>
      <c r="Q108" s="138">
        <v>20</v>
      </c>
      <c r="R108" s="144">
        <f t="shared" si="6"/>
        <v>105</v>
      </c>
      <c r="S108" s="145">
        <f t="shared" si="7"/>
        <v>6.2</v>
      </c>
      <c r="T108" s="145">
        <f t="shared" si="8"/>
        <v>33.6</v>
      </c>
      <c r="U108" s="145">
        <f t="shared" si="9"/>
        <v>39.800000000000004</v>
      </c>
    </row>
    <row r="109" spans="1:21" ht="21" customHeight="1">
      <c r="A109" s="106">
        <v>107</v>
      </c>
      <c r="B109" s="51" t="s">
        <v>193</v>
      </c>
      <c r="C109" s="87" t="s">
        <v>33</v>
      </c>
      <c r="D109" s="88" t="s">
        <v>194</v>
      </c>
      <c r="E109" s="86" t="s">
        <v>195</v>
      </c>
      <c r="F109" s="51" t="s">
        <v>758</v>
      </c>
      <c r="G109" s="51" t="s">
        <v>23</v>
      </c>
      <c r="H109" s="133">
        <v>63</v>
      </c>
      <c r="I109" s="133">
        <v>20</v>
      </c>
      <c r="J109" s="133">
        <v>28</v>
      </c>
      <c r="K109" s="133">
        <v>30</v>
      </c>
      <c r="L109" s="135">
        <f t="shared" si="5"/>
        <v>141</v>
      </c>
      <c r="M109" s="139">
        <v>32</v>
      </c>
      <c r="N109" s="52">
        <v>9</v>
      </c>
      <c r="O109" s="52">
        <v>22</v>
      </c>
      <c r="P109" s="52">
        <v>27</v>
      </c>
      <c r="Q109" s="52">
        <v>12</v>
      </c>
      <c r="R109" s="144">
        <f t="shared" si="6"/>
        <v>102</v>
      </c>
      <c r="S109" s="145">
        <f t="shared" si="7"/>
        <v>7.05</v>
      </c>
      <c r="T109" s="145">
        <f t="shared" si="8"/>
        <v>32.64</v>
      </c>
      <c r="U109" s="145">
        <f t="shared" si="9"/>
        <v>39.69</v>
      </c>
    </row>
    <row r="110" spans="1:21" ht="21" customHeight="1">
      <c r="A110" s="51">
        <v>108</v>
      </c>
      <c r="B110" s="51" t="s">
        <v>212</v>
      </c>
      <c r="C110" s="87" t="s">
        <v>33</v>
      </c>
      <c r="D110" s="88" t="s">
        <v>213</v>
      </c>
      <c r="E110" s="86" t="s">
        <v>214</v>
      </c>
      <c r="F110" s="51" t="s">
        <v>758</v>
      </c>
      <c r="G110" s="51" t="s">
        <v>23</v>
      </c>
      <c r="H110" s="133">
        <v>52</v>
      </c>
      <c r="I110" s="133">
        <v>20</v>
      </c>
      <c r="J110" s="133">
        <v>36</v>
      </c>
      <c r="K110" s="133">
        <v>24</v>
      </c>
      <c r="L110" s="135">
        <f t="shared" si="5"/>
        <v>132</v>
      </c>
      <c r="M110" s="139">
        <v>34</v>
      </c>
      <c r="N110" s="52">
        <v>8</v>
      </c>
      <c r="O110" s="52">
        <v>18</v>
      </c>
      <c r="P110" s="52">
        <v>23</v>
      </c>
      <c r="Q110" s="52">
        <v>20</v>
      </c>
      <c r="R110" s="144">
        <f t="shared" si="6"/>
        <v>103</v>
      </c>
      <c r="S110" s="145">
        <f t="shared" si="7"/>
        <v>6.6000000000000005</v>
      </c>
      <c r="T110" s="145">
        <f t="shared" si="8"/>
        <v>32.96</v>
      </c>
      <c r="U110" s="145">
        <f t="shared" si="9"/>
        <v>39.56</v>
      </c>
    </row>
    <row r="111" spans="1:21" ht="21" customHeight="1">
      <c r="A111" s="106">
        <v>109</v>
      </c>
      <c r="B111" s="51" t="s">
        <v>727</v>
      </c>
      <c r="C111" s="87" t="s">
        <v>27</v>
      </c>
      <c r="D111" s="88" t="s">
        <v>728</v>
      </c>
      <c r="E111" s="86" t="s">
        <v>729</v>
      </c>
      <c r="F111" s="51" t="s">
        <v>758</v>
      </c>
      <c r="G111" s="51" t="s">
        <v>23</v>
      </c>
      <c r="H111" s="133">
        <v>46</v>
      </c>
      <c r="I111" s="133">
        <v>32</v>
      </c>
      <c r="J111" s="133">
        <v>34</v>
      </c>
      <c r="K111" s="133">
        <v>24</v>
      </c>
      <c r="L111" s="135">
        <f t="shared" si="5"/>
        <v>136</v>
      </c>
      <c r="M111" s="139">
        <v>27</v>
      </c>
      <c r="N111" s="52">
        <v>12</v>
      </c>
      <c r="O111" s="52">
        <v>20</v>
      </c>
      <c r="P111" s="52">
        <v>23</v>
      </c>
      <c r="Q111" s="52">
        <v>19</v>
      </c>
      <c r="R111" s="144">
        <f t="shared" si="6"/>
        <v>101</v>
      </c>
      <c r="S111" s="145">
        <f t="shared" si="7"/>
        <v>6.8000000000000007</v>
      </c>
      <c r="T111" s="145">
        <f t="shared" si="8"/>
        <v>32.32</v>
      </c>
      <c r="U111" s="145">
        <f t="shared" si="9"/>
        <v>39.120000000000005</v>
      </c>
    </row>
    <row r="112" spans="1:21" ht="21" customHeight="1">
      <c r="A112" s="51">
        <v>110</v>
      </c>
      <c r="B112" s="94" t="s">
        <v>174</v>
      </c>
      <c r="C112" s="98" t="s">
        <v>19</v>
      </c>
      <c r="D112" s="100" t="s">
        <v>126</v>
      </c>
      <c r="E112" s="103" t="s">
        <v>127</v>
      </c>
      <c r="F112" s="106" t="s">
        <v>22</v>
      </c>
      <c r="G112" s="106" t="s">
        <v>68</v>
      </c>
      <c r="H112" s="134">
        <v>41</v>
      </c>
      <c r="I112" s="134">
        <v>28</v>
      </c>
      <c r="J112" s="134">
        <v>40</v>
      </c>
      <c r="K112" s="134">
        <v>20</v>
      </c>
      <c r="L112" s="135">
        <f t="shared" si="5"/>
        <v>129</v>
      </c>
      <c r="M112" s="137">
        <v>28</v>
      </c>
      <c r="N112" s="138">
        <v>15</v>
      </c>
      <c r="O112" s="138">
        <v>17</v>
      </c>
      <c r="P112" s="138">
        <v>23</v>
      </c>
      <c r="Q112" s="138">
        <v>19</v>
      </c>
      <c r="R112" s="144">
        <f t="shared" si="6"/>
        <v>102</v>
      </c>
      <c r="S112" s="145">
        <f t="shared" si="7"/>
        <v>6.45</v>
      </c>
      <c r="T112" s="145">
        <f t="shared" si="8"/>
        <v>32.64</v>
      </c>
      <c r="U112" s="145">
        <f t="shared" si="9"/>
        <v>39.090000000000003</v>
      </c>
    </row>
    <row r="113" spans="1:21" ht="21" customHeight="1">
      <c r="A113" s="106">
        <v>111</v>
      </c>
      <c r="B113" s="51" t="s">
        <v>619</v>
      </c>
      <c r="C113" s="87" t="s">
        <v>33</v>
      </c>
      <c r="D113" s="88" t="s">
        <v>478</v>
      </c>
      <c r="E113" s="86" t="s">
        <v>620</v>
      </c>
      <c r="F113" s="51" t="s">
        <v>758</v>
      </c>
      <c r="G113" s="51" t="s">
        <v>23</v>
      </c>
      <c r="H113" s="133">
        <v>70</v>
      </c>
      <c r="I113" s="133">
        <v>24</v>
      </c>
      <c r="J113" s="133">
        <v>26</v>
      </c>
      <c r="K113" s="133">
        <v>28</v>
      </c>
      <c r="L113" s="135">
        <f t="shared" si="5"/>
        <v>148</v>
      </c>
      <c r="M113" s="139">
        <v>31</v>
      </c>
      <c r="N113" s="52">
        <v>10</v>
      </c>
      <c r="O113" s="52">
        <v>21</v>
      </c>
      <c r="P113" s="52">
        <v>22</v>
      </c>
      <c r="Q113" s="52">
        <v>15</v>
      </c>
      <c r="R113" s="144">
        <f t="shared" si="6"/>
        <v>99</v>
      </c>
      <c r="S113" s="145">
        <f t="shared" si="7"/>
        <v>7.4</v>
      </c>
      <c r="T113" s="145">
        <f t="shared" si="8"/>
        <v>31.68</v>
      </c>
      <c r="U113" s="145">
        <f t="shared" si="9"/>
        <v>39.08</v>
      </c>
    </row>
    <row r="114" spans="1:21" ht="21" customHeight="1">
      <c r="A114" s="51">
        <v>112</v>
      </c>
      <c r="B114" s="51" t="s">
        <v>652</v>
      </c>
      <c r="C114" s="87" t="s">
        <v>27</v>
      </c>
      <c r="D114" s="88" t="s">
        <v>654</v>
      </c>
      <c r="E114" s="86" t="s">
        <v>655</v>
      </c>
      <c r="F114" s="51" t="s">
        <v>758</v>
      </c>
      <c r="G114" s="51" t="s">
        <v>23</v>
      </c>
      <c r="H114" s="133">
        <v>51</v>
      </c>
      <c r="I114" s="133">
        <v>24</v>
      </c>
      <c r="J114" s="133">
        <v>34</v>
      </c>
      <c r="K114" s="133">
        <v>38</v>
      </c>
      <c r="L114" s="135">
        <f t="shared" si="5"/>
        <v>147</v>
      </c>
      <c r="M114" s="139">
        <v>28</v>
      </c>
      <c r="N114" s="52">
        <v>10</v>
      </c>
      <c r="O114" s="52">
        <v>17</v>
      </c>
      <c r="P114" s="52">
        <v>19</v>
      </c>
      <c r="Q114" s="52">
        <v>25</v>
      </c>
      <c r="R114" s="144">
        <f t="shared" si="6"/>
        <v>99</v>
      </c>
      <c r="S114" s="145">
        <f t="shared" si="7"/>
        <v>7.35</v>
      </c>
      <c r="T114" s="145">
        <f t="shared" si="8"/>
        <v>31.68</v>
      </c>
      <c r="U114" s="145">
        <f t="shared" si="9"/>
        <v>39.03</v>
      </c>
    </row>
    <row r="115" spans="1:21" ht="21" customHeight="1">
      <c r="A115" s="106">
        <v>113</v>
      </c>
      <c r="B115" s="51" t="s">
        <v>234</v>
      </c>
      <c r="C115" s="87" t="s">
        <v>27</v>
      </c>
      <c r="D115" s="88" t="s">
        <v>235</v>
      </c>
      <c r="E115" s="86" t="s">
        <v>236</v>
      </c>
      <c r="F115" s="51" t="s">
        <v>758</v>
      </c>
      <c r="G115" s="51" t="s">
        <v>23</v>
      </c>
      <c r="H115" s="133">
        <v>67</v>
      </c>
      <c r="I115" s="133">
        <v>16</v>
      </c>
      <c r="J115" s="133">
        <v>38</v>
      </c>
      <c r="K115" s="133">
        <v>38</v>
      </c>
      <c r="L115" s="135">
        <f t="shared" si="5"/>
        <v>159</v>
      </c>
      <c r="M115" s="139">
        <v>26</v>
      </c>
      <c r="N115" s="52">
        <v>14</v>
      </c>
      <c r="O115" s="52">
        <v>18</v>
      </c>
      <c r="P115" s="52">
        <v>26</v>
      </c>
      <c r="Q115" s="52">
        <v>13</v>
      </c>
      <c r="R115" s="144">
        <f t="shared" si="6"/>
        <v>97</v>
      </c>
      <c r="S115" s="145">
        <f t="shared" si="7"/>
        <v>7.95</v>
      </c>
      <c r="T115" s="145">
        <f t="shared" si="8"/>
        <v>31.04</v>
      </c>
      <c r="U115" s="145">
        <f t="shared" si="9"/>
        <v>38.99</v>
      </c>
    </row>
    <row r="116" spans="1:21" ht="21" customHeight="1">
      <c r="A116" s="51">
        <v>114</v>
      </c>
      <c r="B116" s="51" t="s">
        <v>318</v>
      </c>
      <c r="C116" s="87" t="s">
        <v>27</v>
      </c>
      <c r="D116" s="88" t="s">
        <v>319</v>
      </c>
      <c r="E116" s="86" t="s">
        <v>320</v>
      </c>
      <c r="F116" s="51" t="s">
        <v>758</v>
      </c>
      <c r="G116" s="51" t="s">
        <v>23</v>
      </c>
      <c r="H116" s="133">
        <v>75</v>
      </c>
      <c r="I116" s="133">
        <v>44</v>
      </c>
      <c r="J116" s="133">
        <v>48</v>
      </c>
      <c r="K116" s="133">
        <v>42</v>
      </c>
      <c r="L116" s="135">
        <f t="shared" si="5"/>
        <v>209</v>
      </c>
      <c r="M116" s="139">
        <v>31</v>
      </c>
      <c r="N116" s="52">
        <v>4</v>
      </c>
      <c r="O116" s="52">
        <v>17</v>
      </c>
      <c r="P116" s="52">
        <v>22</v>
      </c>
      <c r="Q116" s="52">
        <v>15</v>
      </c>
      <c r="R116" s="144">
        <f t="shared" si="6"/>
        <v>89</v>
      </c>
      <c r="S116" s="145">
        <f t="shared" si="7"/>
        <v>10.45</v>
      </c>
      <c r="T116" s="145">
        <f t="shared" si="8"/>
        <v>28.479999999999997</v>
      </c>
      <c r="U116" s="145">
        <f t="shared" si="9"/>
        <v>38.929999999999993</v>
      </c>
    </row>
    <row r="117" spans="1:21" ht="21" customHeight="1">
      <c r="A117" s="106">
        <v>115</v>
      </c>
      <c r="B117" s="94" t="s">
        <v>155</v>
      </c>
      <c r="C117" s="98" t="s">
        <v>19</v>
      </c>
      <c r="D117" s="100" t="s">
        <v>83</v>
      </c>
      <c r="E117" s="103" t="s">
        <v>84</v>
      </c>
      <c r="F117" s="106" t="s">
        <v>22</v>
      </c>
      <c r="G117" s="106" t="s">
        <v>65</v>
      </c>
      <c r="H117" s="134">
        <v>64</v>
      </c>
      <c r="I117" s="134">
        <v>28</v>
      </c>
      <c r="J117" s="134">
        <v>26</v>
      </c>
      <c r="K117" s="134">
        <v>20</v>
      </c>
      <c r="L117" s="135">
        <f t="shared" si="5"/>
        <v>138</v>
      </c>
      <c r="M117" s="137">
        <v>31</v>
      </c>
      <c r="N117" s="138">
        <v>12</v>
      </c>
      <c r="O117" s="138">
        <v>15</v>
      </c>
      <c r="P117" s="138">
        <v>23</v>
      </c>
      <c r="Q117" s="138">
        <v>19</v>
      </c>
      <c r="R117" s="144">
        <f t="shared" si="6"/>
        <v>100</v>
      </c>
      <c r="S117" s="145">
        <f t="shared" si="7"/>
        <v>6.8999999999999995</v>
      </c>
      <c r="T117" s="145">
        <f t="shared" si="8"/>
        <v>32</v>
      </c>
      <c r="U117" s="145">
        <f t="shared" si="9"/>
        <v>38.9</v>
      </c>
    </row>
    <row r="118" spans="1:21" ht="21" customHeight="1">
      <c r="A118" s="51">
        <v>116</v>
      </c>
      <c r="B118" s="51" t="s">
        <v>487</v>
      </c>
      <c r="C118" s="87" t="s">
        <v>27</v>
      </c>
      <c r="D118" s="88" t="s">
        <v>488</v>
      </c>
      <c r="E118" s="86" t="s">
        <v>489</v>
      </c>
      <c r="F118" s="51" t="s">
        <v>758</v>
      </c>
      <c r="G118" s="51" t="s">
        <v>23</v>
      </c>
      <c r="H118" s="133">
        <v>42</v>
      </c>
      <c r="I118" s="133">
        <v>16</v>
      </c>
      <c r="J118" s="133">
        <v>30</v>
      </c>
      <c r="K118" s="133">
        <v>42</v>
      </c>
      <c r="L118" s="135">
        <f t="shared" si="5"/>
        <v>130</v>
      </c>
      <c r="M118" s="139">
        <v>34</v>
      </c>
      <c r="N118" s="52">
        <v>6</v>
      </c>
      <c r="O118" s="52">
        <v>20</v>
      </c>
      <c r="P118" s="52">
        <v>22</v>
      </c>
      <c r="Q118" s="52">
        <v>19</v>
      </c>
      <c r="R118" s="144">
        <f t="shared" si="6"/>
        <v>101</v>
      </c>
      <c r="S118" s="145">
        <f t="shared" si="7"/>
        <v>6.5</v>
      </c>
      <c r="T118" s="145">
        <f t="shared" si="8"/>
        <v>32.32</v>
      </c>
      <c r="U118" s="145">
        <f t="shared" si="9"/>
        <v>38.82</v>
      </c>
    </row>
    <row r="119" spans="1:21" ht="21" customHeight="1">
      <c r="A119" s="106">
        <v>117</v>
      </c>
      <c r="B119" s="51" t="s">
        <v>501</v>
      </c>
      <c r="C119" s="87" t="s">
        <v>33</v>
      </c>
      <c r="D119" s="88" t="s">
        <v>502</v>
      </c>
      <c r="E119" s="86" t="s">
        <v>503</v>
      </c>
      <c r="F119" s="51" t="s">
        <v>758</v>
      </c>
      <c r="G119" s="51" t="s">
        <v>23</v>
      </c>
      <c r="H119" s="133">
        <v>44</v>
      </c>
      <c r="I119" s="133">
        <v>16</v>
      </c>
      <c r="J119" s="133">
        <v>34</v>
      </c>
      <c r="K119" s="133">
        <v>18</v>
      </c>
      <c r="L119" s="135">
        <f t="shared" si="5"/>
        <v>112</v>
      </c>
      <c r="M119" s="139">
        <v>36</v>
      </c>
      <c r="N119" s="52">
        <v>6</v>
      </c>
      <c r="O119" s="52">
        <v>17</v>
      </c>
      <c r="P119" s="52">
        <v>22</v>
      </c>
      <c r="Q119" s="52">
        <v>22</v>
      </c>
      <c r="R119" s="144">
        <f t="shared" si="6"/>
        <v>103</v>
      </c>
      <c r="S119" s="145">
        <f t="shared" si="7"/>
        <v>5.6000000000000005</v>
      </c>
      <c r="T119" s="145">
        <f t="shared" si="8"/>
        <v>32.96</v>
      </c>
      <c r="U119" s="145">
        <f t="shared" si="9"/>
        <v>38.56</v>
      </c>
    </row>
    <row r="120" spans="1:21" ht="21" customHeight="1">
      <c r="A120" s="51">
        <v>118</v>
      </c>
      <c r="B120" s="51" t="s">
        <v>591</v>
      </c>
      <c r="C120" s="87" t="s">
        <v>33</v>
      </c>
      <c r="D120" s="88" t="s">
        <v>592</v>
      </c>
      <c r="E120" s="86" t="s">
        <v>593</v>
      </c>
      <c r="F120" s="51" t="s">
        <v>758</v>
      </c>
      <c r="G120" s="51" t="s">
        <v>23</v>
      </c>
      <c r="H120" s="133">
        <v>55</v>
      </c>
      <c r="I120" s="133">
        <v>16</v>
      </c>
      <c r="J120" s="133">
        <v>22</v>
      </c>
      <c r="K120" s="133">
        <v>30</v>
      </c>
      <c r="L120" s="135">
        <f t="shared" si="5"/>
        <v>123</v>
      </c>
      <c r="M120" s="139">
        <v>34</v>
      </c>
      <c r="N120" s="52">
        <v>16</v>
      </c>
      <c r="O120" s="52">
        <v>13</v>
      </c>
      <c r="P120" s="52">
        <v>23</v>
      </c>
      <c r="Q120" s="52">
        <v>15</v>
      </c>
      <c r="R120" s="144">
        <f t="shared" si="6"/>
        <v>101</v>
      </c>
      <c r="S120" s="145">
        <f t="shared" si="7"/>
        <v>6.15</v>
      </c>
      <c r="T120" s="145">
        <f t="shared" si="8"/>
        <v>32.32</v>
      </c>
      <c r="U120" s="145">
        <f t="shared" si="9"/>
        <v>38.47</v>
      </c>
    </row>
    <row r="121" spans="1:21" ht="21" customHeight="1">
      <c r="A121" s="106">
        <v>119</v>
      </c>
      <c r="B121" s="51" t="s">
        <v>612</v>
      </c>
      <c r="C121" s="87" t="s">
        <v>33</v>
      </c>
      <c r="D121" s="88" t="s">
        <v>613</v>
      </c>
      <c r="E121" s="86" t="s">
        <v>614</v>
      </c>
      <c r="F121" s="51" t="s">
        <v>758</v>
      </c>
      <c r="G121" s="51" t="s">
        <v>23</v>
      </c>
      <c r="H121" s="133">
        <v>44</v>
      </c>
      <c r="I121" s="133">
        <v>28</v>
      </c>
      <c r="J121" s="133">
        <v>22</v>
      </c>
      <c r="K121" s="133">
        <v>16</v>
      </c>
      <c r="L121" s="135">
        <f t="shared" si="5"/>
        <v>110</v>
      </c>
      <c r="M121" s="139">
        <v>31</v>
      </c>
      <c r="N121" s="52">
        <v>20</v>
      </c>
      <c r="O121" s="52">
        <v>20</v>
      </c>
      <c r="P121" s="52">
        <v>18</v>
      </c>
      <c r="Q121" s="52">
        <v>14</v>
      </c>
      <c r="R121" s="144">
        <f t="shared" si="6"/>
        <v>103</v>
      </c>
      <c r="S121" s="145">
        <f t="shared" si="7"/>
        <v>5.5</v>
      </c>
      <c r="T121" s="145">
        <f t="shared" si="8"/>
        <v>32.96</v>
      </c>
      <c r="U121" s="145">
        <f t="shared" si="9"/>
        <v>38.46</v>
      </c>
    </row>
    <row r="122" spans="1:21" ht="21" customHeight="1">
      <c r="A122" s="51">
        <v>120</v>
      </c>
      <c r="B122" s="51" t="s">
        <v>474</v>
      </c>
      <c r="C122" s="87" t="s">
        <v>27</v>
      </c>
      <c r="D122" s="88" t="s">
        <v>44</v>
      </c>
      <c r="E122" s="86" t="s">
        <v>475</v>
      </c>
      <c r="F122" s="51" t="s">
        <v>758</v>
      </c>
      <c r="G122" s="51" t="s">
        <v>23</v>
      </c>
      <c r="H122" s="133">
        <v>41</v>
      </c>
      <c r="I122" s="133">
        <v>28</v>
      </c>
      <c r="J122" s="133">
        <v>26</v>
      </c>
      <c r="K122" s="133">
        <v>40</v>
      </c>
      <c r="L122" s="135">
        <f t="shared" si="5"/>
        <v>135</v>
      </c>
      <c r="M122" s="139">
        <v>31</v>
      </c>
      <c r="N122" s="52">
        <v>12</v>
      </c>
      <c r="O122" s="52">
        <v>18</v>
      </c>
      <c r="P122" s="52">
        <v>18</v>
      </c>
      <c r="Q122" s="52">
        <v>20</v>
      </c>
      <c r="R122" s="144">
        <f t="shared" si="6"/>
        <v>99</v>
      </c>
      <c r="S122" s="145">
        <f t="shared" si="7"/>
        <v>6.75</v>
      </c>
      <c r="T122" s="145">
        <f t="shared" si="8"/>
        <v>31.68</v>
      </c>
      <c r="U122" s="145">
        <f t="shared" si="9"/>
        <v>38.43</v>
      </c>
    </row>
    <row r="123" spans="1:21" ht="21" customHeight="1">
      <c r="A123" s="106">
        <v>121</v>
      </c>
      <c r="B123" s="95" t="s">
        <v>167</v>
      </c>
      <c r="C123" s="98" t="s">
        <v>19</v>
      </c>
      <c r="D123" s="101" t="s">
        <v>108</v>
      </c>
      <c r="E123" s="104" t="s">
        <v>109</v>
      </c>
      <c r="F123" s="106" t="s">
        <v>22</v>
      </c>
      <c r="G123" s="107" t="s">
        <v>65</v>
      </c>
      <c r="H123" s="132">
        <v>48</v>
      </c>
      <c r="I123" s="132">
        <v>16</v>
      </c>
      <c r="J123" s="132">
        <v>38</v>
      </c>
      <c r="K123" s="132">
        <v>30</v>
      </c>
      <c r="L123" s="135">
        <f t="shared" si="5"/>
        <v>132</v>
      </c>
      <c r="M123" s="140">
        <v>29</v>
      </c>
      <c r="N123" s="130">
        <v>12</v>
      </c>
      <c r="O123" s="130">
        <v>22</v>
      </c>
      <c r="P123" s="130">
        <v>22</v>
      </c>
      <c r="Q123" s="130">
        <v>14</v>
      </c>
      <c r="R123" s="144">
        <f t="shared" si="6"/>
        <v>99</v>
      </c>
      <c r="S123" s="145">
        <f t="shared" si="7"/>
        <v>6.6000000000000005</v>
      </c>
      <c r="T123" s="145">
        <f t="shared" si="8"/>
        <v>31.68</v>
      </c>
      <c r="U123" s="145">
        <f t="shared" si="9"/>
        <v>38.28</v>
      </c>
    </row>
    <row r="124" spans="1:21" ht="21" customHeight="1">
      <c r="A124" s="51">
        <v>122</v>
      </c>
      <c r="B124" s="51" t="s">
        <v>546</v>
      </c>
      <c r="C124" s="87" t="s">
        <v>33</v>
      </c>
      <c r="D124" s="88" t="s">
        <v>547</v>
      </c>
      <c r="E124" s="86" t="s">
        <v>548</v>
      </c>
      <c r="F124" s="51" t="s">
        <v>758</v>
      </c>
      <c r="G124" s="51" t="s">
        <v>23</v>
      </c>
      <c r="H124" s="133">
        <v>63</v>
      </c>
      <c r="I124" s="133">
        <v>16</v>
      </c>
      <c r="J124" s="133">
        <v>34</v>
      </c>
      <c r="K124" s="133">
        <v>24</v>
      </c>
      <c r="L124" s="135">
        <f t="shared" si="5"/>
        <v>137</v>
      </c>
      <c r="M124" s="139">
        <v>32</v>
      </c>
      <c r="N124" s="52">
        <v>10</v>
      </c>
      <c r="O124" s="52">
        <v>20</v>
      </c>
      <c r="P124" s="52">
        <v>22</v>
      </c>
      <c r="Q124" s="52">
        <v>14</v>
      </c>
      <c r="R124" s="144">
        <f t="shared" si="6"/>
        <v>98</v>
      </c>
      <c r="S124" s="145">
        <f t="shared" si="7"/>
        <v>6.8500000000000005</v>
      </c>
      <c r="T124" s="145">
        <f t="shared" si="8"/>
        <v>31.36</v>
      </c>
      <c r="U124" s="145">
        <f t="shared" si="9"/>
        <v>38.21</v>
      </c>
    </row>
    <row r="125" spans="1:21" ht="21" customHeight="1">
      <c r="A125" s="106">
        <v>123</v>
      </c>
      <c r="B125" s="51" t="s">
        <v>576</v>
      </c>
      <c r="C125" s="87" t="s">
        <v>27</v>
      </c>
      <c r="D125" s="88" t="s">
        <v>577</v>
      </c>
      <c r="E125" s="86" t="s">
        <v>578</v>
      </c>
      <c r="F125" s="51" t="s">
        <v>758</v>
      </c>
      <c r="G125" s="51" t="s">
        <v>23</v>
      </c>
      <c r="H125" s="133">
        <v>62</v>
      </c>
      <c r="I125" s="133">
        <v>24</v>
      </c>
      <c r="J125" s="133">
        <v>44</v>
      </c>
      <c r="K125" s="133">
        <v>32</v>
      </c>
      <c r="L125" s="135">
        <f t="shared" si="5"/>
        <v>162</v>
      </c>
      <c r="M125" s="139">
        <v>31</v>
      </c>
      <c r="N125" s="52">
        <v>8</v>
      </c>
      <c r="O125" s="52">
        <v>16</v>
      </c>
      <c r="P125" s="52">
        <v>21</v>
      </c>
      <c r="Q125" s="52">
        <v>18</v>
      </c>
      <c r="R125" s="144">
        <f t="shared" si="6"/>
        <v>94</v>
      </c>
      <c r="S125" s="145">
        <f t="shared" si="7"/>
        <v>8.1000000000000014</v>
      </c>
      <c r="T125" s="145">
        <f t="shared" si="8"/>
        <v>30.08</v>
      </c>
      <c r="U125" s="145">
        <f t="shared" si="9"/>
        <v>38.18</v>
      </c>
    </row>
    <row r="126" spans="1:21" ht="21" customHeight="1">
      <c r="A126" s="51">
        <v>124</v>
      </c>
      <c r="B126" s="51" t="s">
        <v>307</v>
      </c>
      <c r="C126" s="87" t="s">
        <v>27</v>
      </c>
      <c r="D126" s="88" t="s">
        <v>308</v>
      </c>
      <c r="E126" s="86" t="s">
        <v>309</v>
      </c>
      <c r="F126" s="51" t="s">
        <v>758</v>
      </c>
      <c r="G126" s="51" t="s">
        <v>23</v>
      </c>
      <c r="H126" s="133">
        <v>59</v>
      </c>
      <c r="I126" s="133">
        <v>12</v>
      </c>
      <c r="J126" s="133">
        <v>24</v>
      </c>
      <c r="K126" s="133">
        <v>34</v>
      </c>
      <c r="L126" s="135">
        <f t="shared" si="5"/>
        <v>129</v>
      </c>
      <c r="M126" s="139">
        <v>32</v>
      </c>
      <c r="N126" s="52">
        <v>4</v>
      </c>
      <c r="O126" s="52">
        <v>18</v>
      </c>
      <c r="P126" s="52">
        <v>24</v>
      </c>
      <c r="Q126" s="52">
        <v>21</v>
      </c>
      <c r="R126" s="144">
        <f t="shared" si="6"/>
        <v>99</v>
      </c>
      <c r="S126" s="145">
        <f t="shared" si="7"/>
        <v>6.45</v>
      </c>
      <c r="T126" s="145">
        <f t="shared" si="8"/>
        <v>31.68</v>
      </c>
      <c r="U126" s="145">
        <f t="shared" si="9"/>
        <v>38.130000000000003</v>
      </c>
    </row>
    <row r="127" spans="1:21" ht="21" customHeight="1">
      <c r="A127" s="106">
        <v>125</v>
      </c>
      <c r="B127" s="51" t="s">
        <v>543</v>
      </c>
      <c r="C127" s="87" t="s">
        <v>33</v>
      </c>
      <c r="D127" s="88" t="s">
        <v>544</v>
      </c>
      <c r="E127" s="86" t="s">
        <v>545</v>
      </c>
      <c r="F127" s="51" t="s">
        <v>758</v>
      </c>
      <c r="G127" s="51" t="s">
        <v>23</v>
      </c>
      <c r="H127" s="133">
        <v>57</v>
      </c>
      <c r="I127" s="133">
        <v>36</v>
      </c>
      <c r="J127" s="133">
        <v>34</v>
      </c>
      <c r="K127" s="133">
        <v>28</v>
      </c>
      <c r="L127" s="135">
        <f t="shared" si="5"/>
        <v>155</v>
      </c>
      <c r="M127" s="139">
        <v>29</v>
      </c>
      <c r="N127" s="52">
        <v>8</v>
      </c>
      <c r="O127" s="52">
        <v>19</v>
      </c>
      <c r="P127" s="52">
        <v>22</v>
      </c>
      <c r="Q127" s="52">
        <v>16</v>
      </c>
      <c r="R127" s="144">
        <f t="shared" si="6"/>
        <v>94</v>
      </c>
      <c r="S127" s="145">
        <f t="shared" si="7"/>
        <v>7.75</v>
      </c>
      <c r="T127" s="145">
        <f t="shared" si="8"/>
        <v>30.08</v>
      </c>
      <c r="U127" s="145">
        <f t="shared" si="9"/>
        <v>37.83</v>
      </c>
    </row>
    <row r="128" spans="1:21" ht="21" customHeight="1">
      <c r="A128" s="51">
        <v>126</v>
      </c>
      <c r="B128" s="51" t="s">
        <v>678</v>
      </c>
      <c r="C128" s="87" t="s">
        <v>33</v>
      </c>
      <c r="D128" s="88" t="s">
        <v>679</v>
      </c>
      <c r="E128" s="86" t="s">
        <v>95</v>
      </c>
      <c r="F128" s="51" t="s">
        <v>758</v>
      </c>
      <c r="G128" s="51" t="s">
        <v>23</v>
      </c>
      <c r="H128" s="133">
        <v>33</v>
      </c>
      <c r="I128" s="133">
        <v>16</v>
      </c>
      <c r="J128" s="133">
        <v>32</v>
      </c>
      <c r="K128" s="133">
        <v>32</v>
      </c>
      <c r="L128" s="135">
        <f t="shared" si="5"/>
        <v>113</v>
      </c>
      <c r="M128" s="139">
        <v>29</v>
      </c>
      <c r="N128" s="52">
        <v>8</v>
      </c>
      <c r="O128" s="52">
        <v>23</v>
      </c>
      <c r="P128" s="52">
        <v>26</v>
      </c>
      <c r="Q128" s="52">
        <v>14</v>
      </c>
      <c r="R128" s="144">
        <f t="shared" si="6"/>
        <v>100</v>
      </c>
      <c r="S128" s="145">
        <f t="shared" si="7"/>
        <v>5.6499999999999995</v>
      </c>
      <c r="T128" s="145">
        <f t="shared" si="8"/>
        <v>32</v>
      </c>
      <c r="U128" s="145">
        <f t="shared" si="9"/>
        <v>37.65</v>
      </c>
    </row>
    <row r="129" spans="1:21" ht="21" customHeight="1">
      <c r="A129" s="106">
        <v>127</v>
      </c>
      <c r="B129" s="95" t="s">
        <v>159</v>
      </c>
      <c r="C129" s="98" t="s">
        <v>19</v>
      </c>
      <c r="D129" s="101" t="s">
        <v>92</v>
      </c>
      <c r="E129" s="104" t="s">
        <v>93</v>
      </c>
      <c r="F129" s="106" t="s">
        <v>22</v>
      </c>
      <c r="G129" s="106" t="s">
        <v>89</v>
      </c>
      <c r="H129" s="132">
        <v>55</v>
      </c>
      <c r="I129" s="132">
        <v>20</v>
      </c>
      <c r="J129" s="132">
        <v>40</v>
      </c>
      <c r="K129" s="132">
        <v>30</v>
      </c>
      <c r="L129" s="135">
        <f t="shared" si="5"/>
        <v>145</v>
      </c>
      <c r="M129" s="140">
        <v>34</v>
      </c>
      <c r="N129" s="130">
        <v>10</v>
      </c>
      <c r="O129" s="130">
        <v>17</v>
      </c>
      <c r="P129" s="130">
        <v>23</v>
      </c>
      <c r="Q129" s="130">
        <v>11</v>
      </c>
      <c r="R129" s="144">
        <f t="shared" si="6"/>
        <v>95</v>
      </c>
      <c r="S129" s="145">
        <f t="shared" si="7"/>
        <v>7.25</v>
      </c>
      <c r="T129" s="145">
        <f t="shared" si="8"/>
        <v>30.4</v>
      </c>
      <c r="U129" s="145">
        <f t="shared" si="9"/>
        <v>37.65</v>
      </c>
    </row>
    <row r="130" spans="1:21" ht="21" customHeight="1">
      <c r="A130" s="51">
        <v>128</v>
      </c>
      <c r="B130" s="51" t="s">
        <v>188</v>
      </c>
      <c r="C130" s="87" t="s">
        <v>33</v>
      </c>
      <c r="D130" s="88" t="s">
        <v>189</v>
      </c>
      <c r="E130" s="86" t="s">
        <v>190</v>
      </c>
      <c r="F130" s="51" t="s">
        <v>758</v>
      </c>
      <c r="G130" s="51" t="s">
        <v>23</v>
      </c>
      <c r="H130" s="133">
        <v>46</v>
      </c>
      <c r="I130" s="133">
        <v>32</v>
      </c>
      <c r="J130" s="133">
        <v>48</v>
      </c>
      <c r="K130" s="133">
        <v>36</v>
      </c>
      <c r="L130" s="135">
        <f t="shared" si="5"/>
        <v>162</v>
      </c>
      <c r="M130" s="139">
        <v>30</v>
      </c>
      <c r="N130" s="52">
        <v>8</v>
      </c>
      <c r="O130" s="52">
        <v>16</v>
      </c>
      <c r="P130" s="52">
        <v>21</v>
      </c>
      <c r="Q130" s="52">
        <v>17</v>
      </c>
      <c r="R130" s="144">
        <f t="shared" si="6"/>
        <v>92</v>
      </c>
      <c r="S130" s="145">
        <f t="shared" si="7"/>
        <v>8.1000000000000014</v>
      </c>
      <c r="T130" s="145">
        <f t="shared" si="8"/>
        <v>29.439999999999998</v>
      </c>
      <c r="U130" s="145">
        <f t="shared" si="9"/>
        <v>37.54</v>
      </c>
    </row>
    <row r="131" spans="1:21" ht="21" customHeight="1">
      <c r="A131" s="106">
        <v>129</v>
      </c>
      <c r="B131" s="94" t="s">
        <v>133</v>
      </c>
      <c r="C131" s="97" t="s">
        <v>27</v>
      </c>
      <c r="D131" s="100" t="s">
        <v>31</v>
      </c>
      <c r="E131" s="103" t="s">
        <v>32</v>
      </c>
      <c r="F131" s="106" t="s">
        <v>22</v>
      </c>
      <c r="G131" s="106" t="s">
        <v>23</v>
      </c>
      <c r="H131" s="134"/>
      <c r="I131" s="134"/>
      <c r="J131" s="134"/>
      <c r="K131" s="134"/>
      <c r="L131" s="135">
        <f t="shared" ref="L131:L194" si="10">SUM(H131:K131)</f>
        <v>0</v>
      </c>
      <c r="M131" s="137">
        <v>34</v>
      </c>
      <c r="N131" s="138">
        <v>14</v>
      </c>
      <c r="O131" s="138">
        <v>16</v>
      </c>
      <c r="P131" s="138">
        <v>29</v>
      </c>
      <c r="Q131" s="138">
        <v>24</v>
      </c>
      <c r="R131" s="144">
        <f t="shared" ref="R131:R194" si="11">SUM(M131:Q131)</f>
        <v>117</v>
      </c>
      <c r="S131" s="145">
        <f t="shared" ref="S131:S194" si="12">(L131/400)*20</f>
        <v>0</v>
      </c>
      <c r="T131" s="145">
        <f t="shared" ref="T131:T194" si="13">(R131/250)*80</f>
        <v>37.440000000000005</v>
      </c>
      <c r="U131" s="145">
        <f t="shared" ref="U131:U194" si="14">S131+T131</f>
        <v>37.440000000000005</v>
      </c>
    </row>
    <row r="132" spans="1:21" ht="21" customHeight="1">
      <c r="A132" s="51">
        <v>130</v>
      </c>
      <c r="B132" s="51" t="s">
        <v>719</v>
      </c>
      <c r="C132" s="87" t="s">
        <v>27</v>
      </c>
      <c r="D132" s="88" t="s">
        <v>720</v>
      </c>
      <c r="E132" s="86" t="s">
        <v>721</v>
      </c>
      <c r="F132" s="51" t="s">
        <v>758</v>
      </c>
      <c r="G132" s="51" t="s">
        <v>23</v>
      </c>
      <c r="H132" s="133">
        <v>45</v>
      </c>
      <c r="I132" s="133">
        <v>36</v>
      </c>
      <c r="J132" s="133">
        <v>36</v>
      </c>
      <c r="K132" s="133">
        <v>46</v>
      </c>
      <c r="L132" s="135">
        <f t="shared" si="10"/>
        <v>163</v>
      </c>
      <c r="M132" s="139">
        <v>32</v>
      </c>
      <c r="N132" s="52">
        <v>9</v>
      </c>
      <c r="O132" s="52">
        <v>16</v>
      </c>
      <c r="P132" s="52">
        <v>17</v>
      </c>
      <c r="Q132" s="52">
        <v>17</v>
      </c>
      <c r="R132" s="144">
        <f t="shared" si="11"/>
        <v>91</v>
      </c>
      <c r="S132" s="145">
        <f t="shared" si="12"/>
        <v>8.1499999999999986</v>
      </c>
      <c r="T132" s="145">
        <f t="shared" si="13"/>
        <v>29.119999999999997</v>
      </c>
      <c r="U132" s="145">
        <f t="shared" si="14"/>
        <v>37.269999999999996</v>
      </c>
    </row>
    <row r="133" spans="1:21" ht="21" customHeight="1">
      <c r="A133" s="106">
        <v>131</v>
      </c>
      <c r="B133" s="51" t="s">
        <v>510</v>
      </c>
      <c r="C133" s="87" t="s">
        <v>33</v>
      </c>
      <c r="D133" s="88" t="s">
        <v>511</v>
      </c>
      <c r="E133" s="86" t="s">
        <v>512</v>
      </c>
      <c r="F133" s="51" t="s">
        <v>758</v>
      </c>
      <c r="G133" s="51" t="s">
        <v>23</v>
      </c>
      <c r="H133" s="133">
        <v>60</v>
      </c>
      <c r="I133" s="133">
        <v>40</v>
      </c>
      <c r="J133" s="133">
        <v>42</v>
      </c>
      <c r="K133" s="133">
        <v>26</v>
      </c>
      <c r="L133" s="135">
        <f t="shared" si="10"/>
        <v>168</v>
      </c>
      <c r="M133" s="139">
        <v>31</v>
      </c>
      <c r="N133" s="52">
        <v>4</v>
      </c>
      <c r="O133" s="52">
        <v>20</v>
      </c>
      <c r="P133" s="52">
        <v>22</v>
      </c>
      <c r="Q133" s="52">
        <v>13</v>
      </c>
      <c r="R133" s="144">
        <f t="shared" si="11"/>
        <v>90</v>
      </c>
      <c r="S133" s="145">
        <f t="shared" si="12"/>
        <v>8.4</v>
      </c>
      <c r="T133" s="145">
        <f t="shared" si="13"/>
        <v>28.799999999999997</v>
      </c>
      <c r="U133" s="145">
        <f t="shared" si="14"/>
        <v>37.199999999999996</v>
      </c>
    </row>
    <row r="134" spans="1:21" ht="21" customHeight="1">
      <c r="A134" s="51">
        <v>132</v>
      </c>
      <c r="B134" s="94" t="s">
        <v>144</v>
      </c>
      <c r="C134" s="97" t="s">
        <v>33</v>
      </c>
      <c r="D134" s="100" t="s">
        <v>58</v>
      </c>
      <c r="E134" s="103" t="s">
        <v>59</v>
      </c>
      <c r="F134" s="106" t="s">
        <v>22</v>
      </c>
      <c r="G134" s="106" t="s">
        <v>60</v>
      </c>
      <c r="H134" s="134">
        <v>39</v>
      </c>
      <c r="I134" s="134">
        <v>20</v>
      </c>
      <c r="J134" s="134">
        <v>40</v>
      </c>
      <c r="K134" s="134">
        <v>24</v>
      </c>
      <c r="L134" s="135">
        <f t="shared" si="10"/>
        <v>123</v>
      </c>
      <c r="M134" s="137">
        <v>26</v>
      </c>
      <c r="N134" s="138">
        <v>12</v>
      </c>
      <c r="O134" s="138">
        <v>22</v>
      </c>
      <c r="P134" s="138">
        <v>25</v>
      </c>
      <c r="Q134" s="138">
        <v>12</v>
      </c>
      <c r="R134" s="144">
        <f t="shared" si="11"/>
        <v>97</v>
      </c>
      <c r="S134" s="145">
        <f t="shared" si="12"/>
        <v>6.15</v>
      </c>
      <c r="T134" s="145">
        <f t="shared" si="13"/>
        <v>31.04</v>
      </c>
      <c r="U134" s="145">
        <f t="shared" si="14"/>
        <v>37.19</v>
      </c>
    </row>
    <row r="135" spans="1:21" ht="21" customHeight="1">
      <c r="A135" s="106">
        <v>133</v>
      </c>
      <c r="B135" s="51" t="s">
        <v>602</v>
      </c>
      <c r="C135" s="87" t="s">
        <v>33</v>
      </c>
      <c r="D135" s="88" t="s">
        <v>337</v>
      </c>
      <c r="E135" s="86" t="s">
        <v>603</v>
      </c>
      <c r="F135" s="51" t="s">
        <v>758</v>
      </c>
      <c r="G135" s="51" t="s">
        <v>23</v>
      </c>
      <c r="H135" s="133">
        <v>46</v>
      </c>
      <c r="I135" s="133">
        <v>16</v>
      </c>
      <c r="J135" s="133">
        <v>24</v>
      </c>
      <c r="K135" s="133">
        <v>36</v>
      </c>
      <c r="L135" s="135">
        <f t="shared" si="10"/>
        <v>122</v>
      </c>
      <c r="M135" s="139">
        <v>35</v>
      </c>
      <c r="N135" s="52">
        <v>12</v>
      </c>
      <c r="O135" s="52">
        <v>14</v>
      </c>
      <c r="P135" s="52">
        <v>17</v>
      </c>
      <c r="Q135" s="52">
        <v>19</v>
      </c>
      <c r="R135" s="144">
        <f t="shared" si="11"/>
        <v>97</v>
      </c>
      <c r="S135" s="145">
        <f t="shared" si="12"/>
        <v>6.1</v>
      </c>
      <c r="T135" s="145">
        <f t="shared" si="13"/>
        <v>31.04</v>
      </c>
      <c r="U135" s="145">
        <f t="shared" si="14"/>
        <v>37.14</v>
      </c>
    </row>
    <row r="136" spans="1:21" ht="21" customHeight="1">
      <c r="A136" s="51">
        <v>134</v>
      </c>
      <c r="B136" s="51" t="s">
        <v>415</v>
      </c>
      <c r="C136" s="87" t="s">
        <v>33</v>
      </c>
      <c r="D136" s="88" t="s">
        <v>416</v>
      </c>
      <c r="E136" s="86" t="s">
        <v>417</v>
      </c>
      <c r="F136" s="51" t="s">
        <v>758</v>
      </c>
      <c r="G136" s="51" t="s">
        <v>23</v>
      </c>
      <c r="H136" s="133">
        <v>67</v>
      </c>
      <c r="I136" s="133">
        <v>24</v>
      </c>
      <c r="J136" s="133">
        <v>44</v>
      </c>
      <c r="K136" s="133">
        <v>18</v>
      </c>
      <c r="L136" s="135">
        <f t="shared" si="10"/>
        <v>153</v>
      </c>
      <c r="M136" s="139">
        <v>30</v>
      </c>
      <c r="N136" s="52">
        <v>10</v>
      </c>
      <c r="O136" s="52">
        <v>19</v>
      </c>
      <c r="P136" s="52">
        <v>22</v>
      </c>
      <c r="Q136" s="52">
        <v>11</v>
      </c>
      <c r="R136" s="144">
        <f t="shared" si="11"/>
        <v>92</v>
      </c>
      <c r="S136" s="145">
        <f t="shared" si="12"/>
        <v>7.65</v>
      </c>
      <c r="T136" s="145">
        <f t="shared" si="13"/>
        <v>29.439999999999998</v>
      </c>
      <c r="U136" s="145">
        <f t="shared" si="14"/>
        <v>37.089999999999996</v>
      </c>
    </row>
    <row r="137" spans="1:21" ht="21" customHeight="1">
      <c r="A137" s="106">
        <v>135</v>
      </c>
      <c r="B137" s="51" t="s">
        <v>641</v>
      </c>
      <c r="C137" s="87" t="s">
        <v>33</v>
      </c>
      <c r="D137" s="88" t="s">
        <v>642</v>
      </c>
      <c r="E137" s="86" t="s">
        <v>643</v>
      </c>
      <c r="F137" s="51" t="s">
        <v>758</v>
      </c>
      <c r="G137" s="51" t="s">
        <v>23</v>
      </c>
      <c r="H137" s="133">
        <v>53</v>
      </c>
      <c r="I137" s="133">
        <v>32</v>
      </c>
      <c r="J137" s="133">
        <v>32</v>
      </c>
      <c r="K137" s="133">
        <v>34</v>
      </c>
      <c r="L137" s="135">
        <f t="shared" si="10"/>
        <v>151</v>
      </c>
      <c r="M137" s="139">
        <v>25</v>
      </c>
      <c r="N137" s="52">
        <v>12</v>
      </c>
      <c r="O137" s="52">
        <v>21</v>
      </c>
      <c r="P137" s="52">
        <v>22</v>
      </c>
      <c r="Q137" s="52">
        <v>12</v>
      </c>
      <c r="R137" s="144">
        <f t="shared" si="11"/>
        <v>92</v>
      </c>
      <c r="S137" s="145">
        <f t="shared" si="12"/>
        <v>7.55</v>
      </c>
      <c r="T137" s="145">
        <f t="shared" si="13"/>
        <v>29.439999999999998</v>
      </c>
      <c r="U137" s="145">
        <f t="shared" si="14"/>
        <v>36.989999999999995</v>
      </c>
    </row>
    <row r="138" spans="1:21" ht="21" customHeight="1">
      <c r="A138" s="51">
        <v>136</v>
      </c>
      <c r="B138" s="51" t="s">
        <v>631</v>
      </c>
      <c r="C138" s="87" t="s">
        <v>33</v>
      </c>
      <c r="D138" s="88" t="s">
        <v>632</v>
      </c>
      <c r="E138" s="86" t="s">
        <v>633</v>
      </c>
      <c r="F138" s="51" t="s">
        <v>758</v>
      </c>
      <c r="G138" s="51" t="s">
        <v>23</v>
      </c>
      <c r="H138" s="133">
        <v>55</v>
      </c>
      <c r="I138" s="133">
        <v>12</v>
      </c>
      <c r="J138" s="133">
        <v>26</v>
      </c>
      <c r="K138" s="133">
        <v>32</v>
      </c>
      <c r="L138" s="135">
        <f t="shared" si="10"/>
        <v>125</v>
      </c>
      <c r="M138" s="139">
        <v>28</v>
      </c>
      <c r="N138" s="52">
        <v>6</v>
      </c>
      <c r="O138" s="52">
        <v>16</v>
      </c>
      <c r="P138" s="52">
        <v>26</v>
      </c>
      <c r="Q138" s="52">
        <v>20</v>
      </c>
      <c r="R138" s="144">
        <f t="shared" si="11"/>
        <v>96</v>
      </c>
      <c r="S138" s="145">
        <f t="shared" si="12"/>
        <v>6.25</v>
      </c>
      <c r="T138" s="145">
        <f t="shared" si="13"/>
        <v>30.72</v>
      </c>
      <c r="U138" s="145">
        <f t="shared" si="14"/>
        <v>36.97</v>
      </c>
    </row>
    <row r="139" spans="1:21" ht="21" customHeight="1">
      <c r="A139" s="106">
        <v>137</v>
      </c>
      <c r="B139" s="51" t="s">
        <v>711</v>
      </c>
      <c r="C139" s="87" t="s">
        <v>33</v>
      </c>
      <c r="D139" s="88" t="s">
        <v>712</v>
      </c>
      <c r="E139" s="86" t="s">
        <v>713</v>
      </c>
      <c r="F139" s="51" t="s">
        <v>758</v>
      </c>
      <c r="G139" s="51" t="s">
        <v>23</v>
      </c>
      <c r="H139" s="133">
        <v>51</v>
      </c>
      <c r="I139" s="133">
        <v>24</v>
      </c>
      <c r="J139" s="133">
        <v>30</v>
      </c>
      <c r="K139" s="133">
        <v>22</v>
      </c>
      <c r="L139" s="135">
        <f t="shared" si="10"/>
        <v>127</v>
      </c>
      <c r="M139" s="139">
        <v>27</v>
      </c>
      <c r="N139" s="52">
        <v>16</v>
      </c>
      <c r="O139" s="52">
        <v>16</v>
      </c>
      <c r="P139" s="52">
        <v>18</v>
      </c>
      <c r="Q139" s="52">
        <v>18</v>
      </c>
      <c r="R139" s="144">
        <f t="shared" si="11"/>
        <v>95</v>
      </c>
      <c r="S139" s="145">
        <f t="shared" si="12"/>
        <v>6.35</v>
      </c>
      <c r="T139" s="145">
        <f t="shared" si="13"/>
        <v>30.4</v>
      </c>
      <c r="U139" s="145">
        <f t="shared" si="14"/>
        <v>36.75</v>
      </c>
    </row>
    <row r="140" spans="1:21" ht="21" customHeight="1">
      <c r="A140" s="51">
        <v>138</v>
      </c>
      <c r="B140" s="51" t="s">
        <v>723</v>
      </c>
      <c r="C140" s="87" t="s">
        <v>27</v>
      </c>
      <c r="D140" s="88" t="s">
        <v>724</v>
      </c>
      <c r="E140" s="86" t="s">
        <v>725</v>
      </c>
      <c r="F140" s="51" t="s">
        <v>758</v>
      </c>
      <c r="G140" s="51" t="s">
        <v>23</v>
      </c>
      <c r="H140" s="133">
        <v>50</v>
      </c>
      <c r="I140" s="133">
        <v>24</v>
      </c>
      <c r="J140" s="133">
        <v>36</v>
      </c>
      <c r="K140" s="133">
        <v>28</v>
      </c>
      <c r="L140" s="135">
        <f t="shared" si="10"/>
        <v>138</v>
      </c>
      <c r="M140" s="139">
        <v>33</v>
      </c>
      <c r="N140" s="52">
        <v>8</v>
      </c>
      <c r="O140" s="52">
        <v>13</v>
      </c>
      <c r="P140" s="52">
        <v>19</v>
      </c>
      <c r="Q140" s="52">
        <v>20</v>
      </c>
      <c r="R140" s="144">
        <f t="shared" si="11"/>
        <v>93</v>
      </c>
      <c r="S140" s="145">
        <f t="shared" si="12"/>
        <v>6.8999999999999995</v>
      </c>
      <c r="T140" s="145">
        <f t="shared" si="13"/>
        <v>29.759999999999998</v>
      </c>
      <c r="U140" s="145">
        <f t="shared" si="14"/>
        <v>36.659999999999997</v>
      </c>
    </row>
    <row r="141" spans="1:21" ht="21" customHeight="1">
      <c r="A141" s="106">
        <v>139</v>
      </c>
      <c r="B141" s="51" t="s">
        <v>536</v>
      </c>
      <c r="C141" s="87" t="s">
        <v>33</v>
      </c>
      <c r="D141" s="88" t="s">
        <v>537</v>
      </c>
      <c r="E141" s="86" t="s">
        <v>538</v>
      </c>
      <c r="F141" s="51" t="s">
        <v>758</v>
      </c>
      <c r="G141" s="51" t="s">
        <v>23</v>
      </c>
      <c r="H141" s="133">
        <v>45</v>
      </c>
      <c r="I141" s="133">
        <v>12</v>
      </c>
      <c r="J141" s="133">
        <v>26</v>
      </c>
      <c r="K141" s="133">
        <v>22</v>
      </c>
      <c r="L141" s="135">
        <f t="shared" si="10"/>
        <v>105</v>
      </c>
      <c r="M141" s="139">
        <v>34</v>
      </c>
      <c r="N141" s="52">
        <v>4</v>
      </c>
      <c r="O141" s="52">
        <v>22</v>
      </c>
      <c r="P141" s="52">
        <v>20</v>
      </c>
      <c r="Q141" s="52">
        <v>18</v>
      </c>
      <c r="R141" s="144">
        <f t="shared" si="11"/>
        <v>98</v>
      </c>
      <c r="S141" s="145">
        <f t="shared" si="12"/>
        <v>5.25</v>
      </c>
      <c r="T141" s="145">
        <f t="shared" si="13"/>
        <v>31.36</v>
      </c>
      <c r="U141" s="145">
        <f t="shared" si="14"/>
        <v>36.61</v>
      </c>
    </row>
    <row r="142" spans="1:21" ht="21" customHeight="1">
      <c r="A142" s="51">
        <v>140</v>
      </c>
      <c r="B142" s="51" t="s">
        <v>584</v>
      </c>
      <c r="C142" s="87" t="s">
        <v>33</v>
      </c>
      <c r="D142" s="88" t="s">
        <v>585</v>
      </c>
      <c r="E142" s="86" t="s">
        <v>586</v>
      </c>
      <c r="F142" s="51" t="s">
        <v>758</v>
      </c>
      <c r="G142" s="51" t="s">
        <v>23</v>
      </c>
      <c r="H142" s="133">
        <v>44</v>
      </c>
      <c r="I142" s="133">
        <v>8</v>
      </c>
      <c r="J142" s="133">
        <v>24</v>
      </c>
      <c r="K142" s="133">
        <v>22</v>
      </c>
      <c r="L142" s="135">
        <f t="shared" si="10"/>
        <v>98</v>
      </c>
      <c r="M142" s="139">
        <v>31</v>
      </c>
      <c r="N142" s="52">
        <v>12</v>
      </c>
      <c r="O142" s="52">
        <v>16</v>
      </c>
      <c r="P142" s="52">
        <v>23</v>
      </c>
      <c r="Q142" s="52">
        <v>17</v>
      </c>
      <c r="R142" s="144">
        <f t="shared" si="11"/>
        <v>99</v>
      </c>
      <c r="S142" s="145">
        <f t="shared" si="12"/>
        <v>4.9000000000000004</v>
      </c>
      <c r="T142" s="145">
        <f t="shared" si="13"/>
        <v>31.68</v>
      </c>
      <c r="U142" s="145">
        <f t="shared" si="14"/>
        <v>36.58</v>
      </c>
    </row>
    <row r="143" spans="1:21" ht="21" customHeight="1">
      <c r="A143" s="106">
        <v>141</v>
      </c>
      <c r="B143" s="51" t="s">
        <v>477</v>
      </c>
      <c r="C143" s="87" t="s">
        <v>33</v>
      </c>
      <c r="D143" s="88" t="s">
        <v>478</v>
      </c>
      <c r="E143" s="86" t="s">
        <v>479</v>
      </c>
      <c r="F143" s="51" t="s">
        <v>758</v>
      </c>
      <c r="G143" s="51" t="s">
        <v>23</v>
      </c>
      <c r="H143" s="133">
        <v>49</v>
      </c>
      <c r="I143" s="133">
        <v>8</v>
      </c>
      <c r="J143" s="133">
        <v>18</v>
      </c>
      <c r="K143" s="133">
        <v>28</v>
      </c>
      <c r="L143" s="135">
        <f t="shared" si="10"/>
        <v>103</v>
      </c>
      <c r="M143" s="139">
        <v>31</v>
      </c>
      <c r="N143" s="52">
        <v>14</v>
      </c>
      <c r="O143" s="52">
        <v>19</v>
      </c>
      <c r="P143" s="52">
        <v>22</v>
      </c>
      <c r="Q143" s="52">
        <v>12</v>
      </c>
      <c r="R143" s="144">
        <f t="shared" si="11"/>
        <v>98</v>
      </c>
      <c r="S143" s="145">
        <f t="shared" si="12"/>
        <v>5.15</v>
      </c>
      <c r="T143" s="145">
        <f t="shared" si="13"/>
        <v>31.36</v>
      </c>
      <c r="U143" s="145">
        <f t="shared" si="14"/>
        <v>36.51</v>
      </c>
    </row>
    <row r="144" spans="1:21" ht="21" customHeight="1">
      <c r="A144" s="51">
        <v>142</v>
      </c>
      <c r="B144" s="51" t="s">
        <v>533</v>
      </c>
      <c r="C144" s="87" t="s">
        <v>33</v>
      </c>
      <c r="D144" s="88" t="s">
        <v>534</v>
      </c>
      <c r="E144" s="86" t="s">
        <v>535</v>
      </c>
      <c r="F144" s="51" t="s">
        <v>758</v>
      </c>
      <c r="G144" s="51" t="s">
        <v>23</v>
      </c>
      <c r="H144" s="133">
        <v>51</v>
      </c>
      <c r="I144" s="133">
        <v>32</v>
      </c>
      <c r="J144" s="133">
        <v>34</v>
      </c>
      <c r="K144" s="133">
        <v>30</v>
      </c>
      <c r="L144" s="135">
        <f t="shared" si="10"/>
        <v>147</v>
      </c>
      <c r="M144" s="139">
        <v>33</v>
      </c>
      <c r="N144" s="52">
        <v>8</v>
      </c>
      <c r="O144" s="52">
        <v>11</v>
      </c>
      <c r="P144" s="52">
        <v>24</v>
      </c>
      <c r="Q144" s="52">
        <v>15</v>
      </c>
      <c r="R144" s="144">
        <f t="shared" si="11"/>
        <v>91</v>
      </c>
      <c r="S144" s="145">
        <f t="shared" si="12"/>
        <v>7.35</v>
      </c>
      <c r="T144" s="145">
        <f t="shared" si="13"/>
        <v>29.119999999999997</v>
      </c>
      <c r="U144" s="145">
        <f t="shared" si="14"/>
        <v>36.47</v>
      </c>
    </row>
    <row r="145" spans="1:21" ht="21" customHeight="1">
      <c r="A145" s="106">
        <v>143</v>
      </c>
      <c r="B145" s="51" t="s">
        <v>356</v>
      </c>
      <c r="C145" s="87" t="s">
        <v>33</v>
      </c>
      <c r="D145" s="88" t="s">
        <v>357</v>
      </c>
      <c r="E145" s="86" t="s">
        <v>358</v>
      </c>
      <c r="F145" s="51" t="s">
        <v>758</v>
      </c>
      <c r="G145" s="51" t="s">
        <v>23</v>
      </c>
      <c r="H145" s="133">
        <v>28</v>
      </c>
      <c r="I145" s="133">
        <v>24</v>
      </c>
      <c r="J145" s="133">
        <v>22</v>
      </c>
      <c r="K145" s="133">
        <v>24</v>
      </c>
      <c r="L145" s="135">
        <f t="shared" si="10"/>
        <v>98</v>
      </c>
      <c r="M145" s="139">
        <v>32</v>
      </c>
      <c r="N145" s="52">
        <v>8</v>
      </c>
      <c r="O145" s="52">
        <v>19</v>
      </c>
      <c r="P145" s="52">
        <v>24</v>
      </c>
      <c r="Q145" s="52">
        <v>15</v>
      </c>
      <c r="R145" s="144">
        <f t="shared" si="11"/>
        <v>98</v>
      </c>
      <c r="S145" s="145">
        <f t="shared" si="12"/>
        <v>4.9000000000000004</v>
      </c>
      <c r="T145" s="145">
        <f t="shared" si="13"/>
        <v>31.36</v>
      </c>
      <c r="U145" s="145">
        <f t="shared" si="14"/>
        <v>36.26</v>
      </c>
    </row>
    <row r="146" spans="1:21" ht="21" customHeight="1">
      <c r="A146" s="51">
        <v>144</v>
      </c>
      <c r="B146" s="51" t="s">
        <v>397</v>
      </c>
      <c r="C146" s="87" t="s">
        <v>33</v>
      </c>
      <c r="D146" s="88" t="s">
        <v>398</v>
      </c>
      <c r="E146" s="86" t="s">
        <v>399</v>
      </c>
      <c r="F146" s="51" t="s">
        <v>758</v>
      </c>
      <c r="G146" s="51" t="s">
        <v>23</v>
      </c>
      <c r="H146" s="133">
        <v>43</v>
      </c>
      <c r="I146" s="133">
        <v>20</v>
      </c>
      <c r="J146" s="133">
        <v>30</v>
      </c>
      <c r="K146" s="133">
        <v>24</v>
      </c>
      <c r="L146" s="135">
        <f t="shared" si="10"/>
        <v>117</v>
      </c>
      <c r="M146" s="139">
        <v>28</v>
      </c>
      <c r="N146" s="52">
        <v>12</v>
      </c>
      <c r="O146" s="52">
        <v>14</v>
      </c>
      <c r="P146" s="52">
        <v>25</v>
      </c>
      <c r="Q146" s="52">
        <v>16</v>
      </c>
      <c r="R146" s="144">
        <f t="shared" si="11"/>
        <v>95</v>
      </c>
      <c r="S146" s="145">
        <f t="shared" si="12"/>
        <v>5.85</v>
      </c>
      <c r="T146" s="145">
        <f t="shared" si="13"/>
        <v>30.4</v>
      </c>
      <c r="U146" s="145">
        <f t="shared" si="14"/>
        <v>36.25</v>
      </c>
    </row>
    <row r="147" spans="1:21" ht="21" customHeight="1">
      <c r="A147" s="106">
        <v>145</v>
      </c>
      <c r="B147" s="94" t="s">
        <v>156</v>
      </c>
      <c r="C147" s="97" t="s">
        <v>24</v>
      </c>
      <c r="D147" s="100" t="s">
        <v>85</v>
      </c>
      <c r="E147" s="103" t="s">
        <v>86</v>
      </c>
      <c r="F147" s="106" t="s">
        <v>22</v>
      </c>
      <c r="G147" s="107" t="s">
        <v>23</v>
      </c>
      <c r="H147" s="134"/>
      <c r="I147" s="134"/>
      <c r="J147" s="134"/>
      <c r="K147" s="134"/>
      <c r="L147" s="135">
        <f t="shared" si="10"/>
        <v>0</v>
      </c>
      <c r="M147" s="137">
        <v>30</v>
      </c>
      <c r="N147" s="138">
        <v>18</v>
      </c>
      <c r="O147" s="138">
        <v>21</v>
      </c>
      <c r="P147" s="138">
        <v>25</v>
      </c>
      <c r="Q147" s="138">
        <v>19</v>
      </c>
      <c r="R147" s="144">
        <f t="shared" si="11"/>
        <v>113</v>
      </c>
      <c r="S147" s="145">
        <f t="shared" si="12"/>
        <v>0</v>
      </c>
      <c r="T147" s="145">
        <f t="shared" si="13"/>
        <v>36.160000000000004</v>
      </c>
      <c r="U147" s="145">
        <f t="shared" si="14"/>
        <v>36.160000000000004</v>
      </c>
    </row>
    <row r="148" spans="1:21" ht="21" customHeight="1">
      <c r="A148" s="51">
        <v>146</v>
      </c>
      <c r="B148" s="51" t="s">
        <v>670</v>
      </c>
      <c r="C148" s="87" t="s">
        <v>33</v>
      </c>
      <c r="D148" s="88" t="s">
        <v>671</v>
      </c>
      <c r="E148" s="86" t="s">
        <v>672</v>
      </c>
      <c r="F148" s="51" t="s">
        <v>758</v>
      </c>
      <c r="G148" s="51" t="s">
        <v>23</v>
      </c>
      <c r="H148" s="133">
        <v>46</v>
      </c>
      <c r="I148" s="133">
        <v>8</v>
      </c>
      <c r="J148" s="133">
        <v>18</v>
      </c>
      <c r="K148" s="133">
        <v>28</v>
      </c>
      <c r="L148" s="135">
        <f t="shared" si="10"/>
        <v>100</v>
      </c>
      <c r="M148" s="139">
        <v>33</v>
      </c>
      <c r="N148" s="52">
        <v>12</v>
      </c>
      <c r="O148" s="52">
        <v>17</v>
      </c>
      <c r="P148" s="52">
        <v>19</v>
      </c>
      <c r="Q148" s="52">
        <v>16</v>
      </c>
      <c r="R148" s="144">
        <f t="shared" si="11"/>
        <v>97</v>
      </c>
      <c r="S148" s="145">
        <f t="shared" si="12"/>
        <v>5</v>
      </c>
      <c r="T148" s="145">
        <f t="shared" si="13"/>
        <v>31.04</v>
      </c>
      <c r="U148" s="145">
        <f t="shared" si="14"/>
        <v>36.04</v>
      </c>
    </row>
    <row r="149" spans="1:21" ht="21" customHeight="1">
      <c r="A149" s="106">
        <v>147</v>
      </c>
      <c r="B149" s="51" t="s">
        <v>594</v>
      </c>
      <c r="C149" s="87" t="s">
        <v>33</v>
      </c>
      <c r="D149" s="88" t="s">
        <v>596</v>
      </c>
      <c r="E149" s="86" t="s">
        <v>597</v>
      </c>
      <c r="F149" s="51" t="s">
        <v>758</v>
      </c>
      <c r="G149" s="51" t="s">
        <v>23</v>
      </c>
      <c r="H149" s="133">
        <v>60</v>
      </c>
      <c r="I149" s="133">
        <v>16</v>
      </c>
      <c r="J149" s="133">
        <v>30</v>
      </c>
      <c r="K149" s="133">
        <v>26</v>
      </c>
      <c r="L149" s="135">
        <f t="shared" si="10"/>
        <v>132</v>
      </c>
      <c r="M149" s="139">
        <v>28</v>
      </c>
      <c r="N149" s="52">
        <v>10</v>
      </c>
      <c r="O149" s="52">
        <v>15</v>
      </c>
      <c r="P149" s="52">
        <v>18</v>
      </c>
      <c r="Q149" s="52">
        <v>21</v>
      </c>
      <c r="R149" s="144">
        <f t="shared" si="11"/>
        <v>92</v>
      </c>
      <c r="S149" s="145">
        <f t="shared" si="12"/>
        <v>6.6000000000000005</v>
      </c>
      <c r="T149" s="145">
        <f t="shared" si="13"/>
        <v>29.439999999999998</v>
      </c>
      <c r="U149" s="145">
        <f t="shared" si="14"/>
        <v>36.04</v>
      </c>
    </row>
    <row r="150" spans="1:21" ht="21" customHeight="1">
      <c r="A150" s="51">
        <v>148</v>
      </c>
      <c r="B150" s="51" t="s">
        <v>304</v>
      </c>
      <c r="C150" s="87" t="s">
        <v>27</v>
      </c>
      <c r="D150" s="88" t="s">
        <v>305</v>
      </c>
      <c r="E150" s="86" t="s">
        <v>86</v>
      </c>
      <c r="F150" s="51" t="s">
        <v>758</v>
      </c>
      <c r="G150" s="51" t="s">
        <v>23</v>
      </c>
      <c r="H150" s="133">
        <v>71</v>
      </c>
      <c r="I150" s="133">
        <v>24</v>
      </c>
      <c r="J150" s="133">
        <v>36</v>
      </c>
      <c r="K150" s="133">
        <v>34</v>
      </c>
      <c r="L150" s="135">
        <f t="shared" si="10"/>
        <v>165</v>
      </c>
      <c r="M150" s="139">
        <v>28</v>
      </c>
      <c r="N150" s="52">
        <v>10</v>
      </c>
      <c r="O150" s="52">
        <v>15</v>
      </c>
      <c r="P150" s="52">
        <v>19</v>
      </c>
      <c r="Q150" s="52">
        <v>14</v>
      </c>
      <c r="R150" s="144">
        <f t="shared" si="11"/>
        <v>86</v>
      </c>
      <c r="S150" s="145">
        <f t="shared" si="12"/>
        <v>8.25</v>
      </c>
      <c r="T150" s="145">
        <f t="shared" si="13"/>
        <v>27.519999999999996</v>
      </c>
      <c r="U150" s="145">
        <f t="shared" si="14"/>
        <v>35.769999999999996</v>
      </c>
    </row>
    <row r="151" spans="1:21" ht="21" customHeight="1">
      <c r="A151" s="106">
        <v>149</v>
      </c>
      <c r="B151" s="51" t="s">
        <v>238</v>
      </c>
      <c r="C151" s="87" t="s">
        <v>27</v>
      </c>
      <c r="D151" s="88" t="s">
        <v>44</v>
      </c>
      <c r="E151" s="86" t="s">
        <v>239</v>
      </c>
      <c r="F151" s="51" t="s">
        <v>758</v>
      </c>
      <c r="G151" s="51" t="s">
        <v>23</v>
      </c>
      <c r="H151" s="133">
        <v>31</v>
      </c>
      <c r="I151" s="133">
        <v>24</v>
      </c>
      <c r="J151" s="133">
        <v>34</v>
      </c>
      <c r="K151" s="133">
        <v>30</v>
      </c>
      <c r="L151" s="135">
        <f t="shared" si="10"/>
        <v>119</v>
      </c>
      <c r="M151" s="139">
        <v>27</v>
      </c>
      <c r="N151" s="52">
        <v>10</v>
      </c>
      <c r="O151" s="52">
        <v>16</v>
      </c>
      <c r="P151" s="52">
        <v>25</v>
      </c>
      <c r="Q151" s="52">
        <v>15</v>
      </c>
      <c r="R151" s="144">
        <f t="shared" si="11"/>
        <v>93</v>
      </c>
      <c r="S151" s="145">
        <f t="shared" si="12"/>
        <v>5.9499999999999993</v>
      </c>
      <c r="T151" s="145">
        <f t="shared" si="13"/>
        <v>29.759999999999998</v>
      </c>
      <c r="U151" s="145">
        <f t="shared" si="14"/>
        <v>35.709999999999994</v>
      </c>
    </row>
    <row r="152" spans="1:21" ht="21" customHeight="1">
      <c r="A152" s="51">
        <v>150</v>
      </c>
      <c r="B152" s="94" t="s">
        <v>157</v>
      </c>
      <c r="C152" s="97" t="s">
        <v>33</v>
      </c>
      <c r="D152" s="100" t="s">
        <v>87</v>
      </c>
      <c r="E152" s="103" t="s">
        <v>88</v>
      </c>
      <c r="F152" s="106" t="s">
        <v>22</v>
      </c>
      <c r="G152" s="106" t="s">
        <v>89</v>
      </c>
      <c r="H152" s="134">
        <v>45</v>
      </c>
      <c r="I152" s="134">
        <v>20</v>
      </c>
      <c r="J152" s="134">
        <v>32</v>
      </c>
      <c r="K152" s="134">
        <v>26</v>
      </c>
      <c r="L152" s="135">
        <f t="shared" si="10"/>
        <v>123</v>
      </c>
      <c r="M152" s="137">
        <v>23</v>
      </c>
      <c r="N152" s="138">
        <v>12</v>
      </c>
      <c r="O152" s="138">
        <v>18</v>
      </c>
      <c r="P152" s="138">
        <v>21</v>
      </c>
      <c r="Q152" s="138">
        <v>18</v>
      </c>
      <c r="R152" s="144">
        <f t="shared" si="11"/>
        <v>92</v>
      </c>
      <c r="S152" s="145">
        <f t="shared" si="12"/>
        <v>6.15</v>
      </c>
      <c r="T152" s="145">
        <f t="shared" si="13"/>
        <v>29.439999999999998</v>
      </c>
      <c r="U152" s="145">
        <f t="shared" si="14"/>
        <v>35.589999999999996</v>
      </c>
    </row>
    <row r="153" spans="1:21" ht="21" customHeight="1">
      <c r="A153" s="106">
        <v>151</v>
      </c>
      <c r="B153" s="51" t="s">
        <v>322</v>
      </c>
      <c r="C153" s="87" t="s">
        <v>27</v>
      </c>
      <c r="D153" s="88" t="s">
        <v>323</v>
      </c>
      <c r="E153" s="86" t="s">
        <v>324</v>
      </c>
      <c r="F153" s="51" t="s">
        <v>758</v>
      </c>
      <c r="G153" s="51" t="s">
        <v>23</v>
      </c>
      <c r="H153" s="133">
        <v>56</v>
      </c>
      <c r="I153" s="133">
        <v>16</v>
      </c>
      <c r="J153" s="133">
        <v>40</v>
      </c>
      <c r="K153" s="133">
        <v>14</v>
      </c>
      <c r="L153" s="135">
        <f t="shared" si="10"/>
        <v>126</v>
      </c>
      <c r="M153" s="139">
        <v>28</v>
      </c>
      <c r="N153" s="52">
        <v>10</v>
      </c>
      <c r="O153" s="52">
        <v>22</v>
      </c>
      <c r="P153" s="52">
        <v>15</v>
      </c>
      <c r="Q153" s="52">
        <v>16</v>
      </c>
      <c r="R153" s="144">
        <f t="shared" si="11"/>
        <v>91</v>
      </c>
      <c r="S153" s="145">
        <f t="shared" si="12"/>
        <v>6.3</v>
      </c>
      <c r="T153" s="145">
        <f t="shared" si="13"/>
        <v>29.119999999999997</v>
      </c>
      <c r="U153" s="145">
        <f t="shared" si="14"/>
        <v>35.419999999999995</v>
      </c>
    </row>
    <row r="154" spans="1:21" ht="21" customHeight="1">
      <c r="A154" s="51">
        <v>152</v>
      </c>
      <c r="B154" s="51" t="s">
        <v>233</v>
      </c>
      <c r="C154" s="87" t="s">
        <v>27</v>
      </c>
      <c r="D154" s="88" t="s">
        <v>98</v>
      </c>
      <c r="E154" s="86" t="s">
        <v>99</v>
      </c>
      <c r="F154" s="51" t="s">
        <v>758</v>
      </c>
      <c r="G154" s="51" t="s">
        <v>23</v>
      </c>
      <c r="H154" s="133">
        <v>39</v>
      </c>
      <c r="I154" s="133">
        <v>20</v>
      </c>
      <c r="J154" s="133">
        <v>26</v>
      </c>
      <c r="K154" s="133">
        <v>20</v>
      </c>
      <c r="L154" s="135">
        <f t="shared" si="10"/>
        <v>105</v>
      </c>
      <c r="M154" s="139">
        <v>31</v>
      </c>
      <c r="N154" s="52">
        <v>12</v>
      </c>
      <c r="O154" s="52">
        <v>16</v>
      </c>
      <c r="P154" s="52">
        <v>20</v>
      </c>
      <c r="Q154" s="52">
        <v>15</v>
      </c>
      <c r="R154" s="144">
        <f t="shared" si="11"/>
        <v>94</v>
      </c>
      <c r="S154" s="145">
        <f t="shared" si="12"/>
        <v>5.25</v>
      </c>
      <c r="T154" s="145">
        <f t="shared" si="13"/>
        <v>30.08</v>
      </c>
      <c r="U154" s="145">
        <f t="shared" si="14"/>
        <v>35.33</v>
      </c>
    </row>
    <row r="155" spans="1:21" ht="21" customHeight="1">
      <c r="A155" s="106">
        <v>153</v>
      </c>
      <c r="B155" s="51" t="s">
        <v>648</v>
      </c>
      <c r="C155" s="87" t="s">
        <v>33</v>
      </c>
      <c r="D155" s="88" t="s">
        <v>649</v>
      </c>
      <c r="E155" s="86" t="s">
        <v>650</v>
      </c>
      <c r="F155" s="51" t="s">
        <v>758</v>
      </c>
      <c r="G155" s="51" t="s">
        <v>23</v>
      </c>
      <c r="H155" s="133">
        <v>38</v>
      </c>
      <c r="I155" s="133">
        <v>32</v>
      </c>
      <c r="J155" s="133">
        <v>20</v>
      </c>
      <c r="K155" s="133">
        <v>32</v>
      </c>
      <c r="L155" s="135">
        <f t="shared" si="10"/>
        <v>122</v>
      </c>
      <c r="M155" s="139">
        <v>33</v>
      </c>
      <c r="N155" s="52">
        <v>9</v>
      </c>
      <c r="O155" s="52">
        <v>12</v>
      </c>
      <c r="P155" s="52">
        <v>26</v>
      </c>
      <c r="Q155" s="52">
        <v>11</v>
      </c>
      <c r="R155" s="144">
        <f t="shared" si="11"/>
        <v>91</v>
      </c>
      <c r="S155" s="145">
        <f t="shared" si="12"/>
        <v>6.1</v>
      </c>
      <c r="T155" s="145">
        <f t="shared" si="13"/>
        <v>29.119999999999997</v>
      </c>
      <c r="U155" s="145">
        <f t="shared" si="14"/>
        <v>35.22</v>
      </c>
    </row>
    <row r="156" spans="1:21" ht="21" customHeight="1">
      <c r="A156" s="51">
        <v>154</v>
      </c>
      <c r="B156" s="51" t="s">
        <v>703</v>
      </c>
      <c r="C156" s="87" t="s">
        <v>33</v>
      </c>
      <c r="D156" s="88" t="s">
        <v>704</v>
      </c>
      <c r="E156" s="86" t="s">
        <v>705</v>
      </c>
      <c r="F156" s="51" t="s">
        <v>758</v>
      </c>
      <c r="G156" s="51" t="s">
        <v>23</v>
      </c>
      <c r="H156" s="133">
        <v>42</v>
      </c>
      <c r="I156" s="133">
        <v>20</v>
      </c>
      <c r="J156" s="133">
        <v>26</v>
      </c>
      <c r="K156" s="133">
        <v>34</v>
      </c>
      <c r="L156" s="135">
        <f t="shared" si="10"/>
        <v>122</v>
      </c>
      <c r="M156" s="139">
        <v>32</v>
      </c>
      <c r="N156" s="52">
        <v>12</v>
      </c>
      <c r="O156" s="52">
        <v>12</v>
      </c>
      <c r="P156" s="52">
        <v>21</v>
      </c>
      <c r="Q156" s="52">
        <v>14</v>
      </c>
      <c r="R156" s="144">
        <f t="shared" si="11"/>
        <v>91</v>
      </c>
      <c r="S156" s="145">
        <f t="shared" si="12"/>
        <v>6.1</v>
      </c>
      <c r="T156" s="145">
        <f t="shared" si="13"/>
        <v>29.119999999999997</v>
      </c>
      <c r="U156" s="145">
        <f t="shared" si="14"/>
        <v>35.22</v>
      </c>
    </row>
    <row r="157" spans="1:21" ht="21" customHeight="1">
      <c r="A157" s="106">
        <v>155</v>
      </c>
      <c r="B157" s="94" t="s">
        <v>145</v>
      </c>
      <c r="C157" s="97" t="s">
        <v>19</v>
      </c>
      <c r="D157" s="100" t="s">
        <v>61</v>
      </c>
      <c r="E157" s="103" t="s">
        <v>62</v>
      </c>
      <c r="F157" s="106" t="s">
        <v>22</v>
      </c>
      <c r="G157" s="106" t="s">
        <v>23</v>
      </c>
      <c r="H157" s="134">
        <v>37</v>
      </c>
      <c r="I157" s="134">
        <v>20</v>
      </c>
      <c r="J157" s="134">
        <v>28</v>
      </c>
      <c r="K157" s="134">
        <v>36</v>
      </c>
      <c r="L157" s="135">
        <f t="shared" si="10"/>
        <v>121</v>
      </c>
      <c r="M157" s="137">
        <v>29</v>
      </c>
      <c r="N157" s="138">
        <v>12</v>
      </c>
      <c r="O157" s="138">
        <v>14</v>
      </c>
      <c r="P157" s="138">
        <v>17</v>
      </c>
      <c r="Q157" s="138">
        <v>19</v>
      </c>
      <c r="R157" s="144">
        <f t="shared" si="11"/>
        <v>91</v>
      </c>
      <c r="S157" s="145">
        <f t="shared" si="12"/>
        <v>6.05</v>
      </c>
      <c r="T157" s="145">
        <f t="shared" si="13"/>
        <v>29.119999999999997</v>
      </c>
      <c r="U157" s="145">
        <f t="shared" si="14"/>
        <v>35.169999999999995</v>
      </c>
    </row>
    <row r="158" spans="1:21" ht="21" customHeight="1">
      <c r="A158" s="51">
        <v>156</v>
      </c>
      <c r="B158" s="51" t="s">
        <v>742</v>
      </c>
      <c r="C158" s="87" t="s">
        <v>27</v>
      </c>
      <c r="D158" s="88" t="s">
        <v>743</v>
      </c>
      <c r="E158" s="86" t="s">
        <v>744</v>
      </c>
      <c r="F158" s="51" t="s">
        <v>758</v>
      </c>
      <c r="G158" s="51" t="s">
        <v>23</v>
      </c>
      <c r="H158" s="133">
        <v>61</v>
      </c>
      <c r="I158" s="133">
        <v>24</v>
      </c>
      <c r="J158" s="133">
        <v>32</v>
      </c>
      <c r="K158" s="133">
        <v>20</v>
      </c>
      <c r="L158" s="135">
        <f t="shared" si="10"/>
        <v>137</v>
      </c>
      <c r="M158" s="139">
        <v>26</v>
      </c>
      <c r="N158" s="52">
        <v>12</v>
      </c>
      <c r="O158" s="52">
        <v>17</v>
      </c>
      <c r="P158" s="52">
        <v>25</v>
      </c>
      <c r="Q158" s="52">
        <v>8</v>
      </c>
      <c r="R158" s="144">
        <f t="shared" si="11"/>
        <v>88</v>
      </c>
      <c r="S158" s="145">
        <f t="shared" si="12"/>
        <v>6.8500000000000005</v>
      </c>
      <c r="T158" s="145">
        <f t="shared" si="13"/>
        <v>28.159999999999997</v>
      </c>
      <c r="U158" s="145">
        <f t="shared" si="14"/>
        <v>35.01</v>
      </c>
    </row>
    <row r="159" spans="1:21" ht="21" customHeight="1">
      <c r="A159" s="106">
        <v>157</v>
      </c>
      <c r="B159" s="51" t="s">
        <v>494</v>
      </c>
      <c r="C159" s="87" t="s">
        <v>33</v>
      </c>
      <c r="D159" s="88" t="s">
        <v>495</v>
      </c>
      <c r="E159" s="86" t="s">
        <v>496</v>
      </c>
      <c r="F159" s="51" t="s">
        <v>758</v>
      </c>
      <c r="G159" s="51" t="s">
        <v>23</v>
      </c>
      <c r="H159" s="133">
        <v>44</v>
      </c>
      <c r="I159" s="133">
        <v>32</v>
      </c>
      <c r="J159" s="133">
        <v>28</v>
      </c>
      <c r="K159" s="133">
        <v>26</v>
      </c>
      <c r="L159" s="135">
        <f t="shared" si="10"/>
        <v>130</v>
      </c>
      <c r="M159" s="139">
        <v>33</v>
      </c>
      <c r="N159" s="52">
        <v>4</v>
      </c>
      <c r="O159" s="52">
        <v>17</v>
      </c>
      <c r="P159" s="52">
        <v>24</v>
      </c>
      <c r="Q159" s="52">
        <v>11</v>
      </c>
      <c r="R159" s="144">
        <f t="shared" si="11"/>
        <v>89</v>
      </c>
      <c r="S159" s="145">
        <f t="shared" si="12"/>
        <v>6.5</v>
      </c>
      <c r="T159" s="145">
        <f t="shared" si="13"/>
        <v>28.479999999999997</v>
      </c>
      <c r="U159" s="145">
        <f t="shared" si="14"/>
        <v>34.979999999999997</v>
      </c>
    </row>
    <row r="160" spans="1:21" ht="21" customHeight="1">
      <c r="A160" s="51">
        <v>158</v>
      </c>
      <c r="B160" s="94" t="s">
        <v>152</v>
      </c>
      <c r="C160" s="97" t="s">
        <v>27</v>
      </c>
      <c r="D160" s="100" t="s">
        <v>77</v>
      </c>
      <c r="E160" s="103" t="s">
        <v>78</v>
      </c>
      <c r="F160" s="106" t="s">
        <v>22</v>
      </c>
      <c r="G160" s="106" t="s">
        <v>65</v>
      </c>
      <c r="H160" s="134">
        <v>45</v>
      </c>
      <c r="I160" s="134">
        <v>24</v>
      </c>
      <c r="J160" s="134">
        <v>44</v>
      </c>
      <c r="K160" s="134">
        <v>36</v>
      </c>
      <c r="L160" s="135">
        <f t="shared" si="10"/>
        <v>149</v>
      </c>
      <c r="M160" s="137">
        <v>24</v>
      </c>
      <c r="N160" s="138">
        <v>8</v>
      </c>
      <c r="O160" s="138">
        <v>23</v>
      </c>
      <c r="P160" s="138">
        <v>18</v>
      </c>
      <c r="Q160" s="138">
        <v>13</v>
      </c>
      <c r="R160" s="144">
        <f t="shared" si="11"/>
        <v>86</v>
      </c>
      <c r="S160" s="145">
        <f t="shared" si="12"/>
        <v>7.45</v>
      </c>
      <c r="T160" s="145">
        <f t="shared" si="13"/>
        <v>27.519999999999996</v>
      </c>
      <c r="U160" s="145">
        <f t="shared" si="14"/>
        <v>34.97</v>
      </c>
    </row>
    <row r="161" spans="1:21" ht="21" customHeight="1">
      <c r="A161" s="106">
        <v>159</v>
      </c>
      <c r="B161" s="94" t="s">
        <v>134</v>
      </c>
      <c r="C161" s="97" t="s">
        <v>33</v>
      </c>
      <c r="D161" s="100" t="s">
        <v>34</v>
      </c>
      <c r="E161" s="103" t="s">
        <v>35</v>
      </c>
      <c r="F161" s="106" t="s">
        <v>22</v>
      </c>
      <c r="G161" s="106" t="s">
        <v>36</v>
      </c>
      <c r="H161" s="134"/>
      <c r="I161" s="134"/>
      <c r="J161" s="134"/>
      <c r="K161" s="134"/>
      <c r="L161" s="135">
        <f t="shared" si="10"/>
        <v>0</v>
      </c>
      <c r="M161" s="137">
        <v>37</v>
      </c>
      <c r="N161" s="138">
        <v>6</v>
      </c>
      <c r="O161" s="138">
        <v>21</v>
      </c>
      <c r="P161" s="138">
        <v>21</v>
      </c>
      <c r="Q161" s="138">
        <v>24</v>
      </c>
      <c r="R161" s="144">
        <f t="shared" si="11"/>
        <v>109</v>
      </c>
      <c r="S161" s="145">
        <f t="shared" si="12"/>
        <v>0</v>
      </c>
      <c r="T161" s="145">
        <f t="shared" si="13"/>
        <v>34.880000000000003</v>
      </c>
      <c r="U161" s="145">
        <f t="shared" si="14"/>
        <v>34.880000000000003</v>
      </c>
    </row>
    <row r="162" spans="1:21" ht="21" customHeight="1">
      <c r="A162" s="51">
        <v>160</v>
      </c>
      <c r="B162" s="95" t="s">
        <v>149</v>
      </c>
      <c r="C162" s="98" t="s">
        <v>27</v>
      </c>
      <c r="D162" s="101" t="s">
        <v>71</v>
      </c>
      <c r="E162" s="104" t="s">
        <v>72</v>
      </c>
      <c r="F162" s="106" t="s">
        <v>22</v>
      </c>
      <c r="G162" s="106" t="s">
        <v>65</v>
      </c>
      <c r="H162" s="132">
        <v>53</v>
      </c>
      <c r="I162" s="132">
        <v>36</v>
      </c>
      <c r="J162" s="132">
        <v>26</v>
      </c>
      <c r="K162" s="132">
        <v>30</v>
      </c>
      <c r="L162" s="135">
        <f t="shared" si="10"/>
        <v>145</v>
      </c>
      <c r="M162" s="140">
        <v>26</v>
      </c>
      <c r="N162" s="130">
        <v>6</v>
      </c>
      <c r="O162" s="130">
        <v>16</v>
      </c>
      <c r="P162" s="130">
        <v>21</v>
      </c>
      <c r="Q162" s="130">
        <v>17</v>
      </c>
      <c r="R162" s="144">
        <f t="shared" si="11"/>
        <v>86</v>
      </c>
      <c r="S162" s="145">
        <f t="shared" si="12"/>
        <v>7.25</v>
      </c>
      <c r="T162" s="145">
        <f t="shared" si="13"/>
        <v>27.519999999999996</v>
      </c>
      <c r="U162" s="145">
        <f t="shared" si="14"/>
        <v>34.769999999999996</v>
      </c>
    </row>
    <row r="163" spans="1:21" s="6" customFormat="1" ht="21" customHeight="1">
      <c r="A163" s="106">
        <v>161</v>
      </c>
      <c r="B163" s="93" t="s">
        <v>481</v>
      </c>
      <c r="C163" s="96" t="s">
        <v>27</v>
      </c>
      <c r="D163" s="99" t="s">
        <v>308</v>
      </c>
      <c r="E163" s="102" t="s">
        <v>482</v>
      </c>
      <c r="F163" s="93" t="s">
        <v>758</v>
      </c>
      <c r="G163" s="93" t="s">
        <v>23</v>
      </c>
      <c r="H163" s="136">
        <v>50</v>
      </c>
      <c r="I163" s="136">
        <v>28</v>
      </c>
      <c r="J163" s="136">
        <v>32</v>
      </c>
      <c r="K163" s="136">
        <v>28</v>
      </c>
      <c r="L163" s="135">
        <f t="shared" si="10"/>
        <v>138</v>
      </c>
      <c r="M163" s="141">
        <v>28</v>
      </c>
      <c r="N163" s="128">
        <v>8</v>
      </c>
      <c r="O163" s="128">
        <v>15</v>
      </c>
      <c r="P163" s="128">
        <v>24</v>
      </c>
      <c r="Q163" s="128">
        <v>12</v>
      </c>
      <c r="R163" s="144">
        <f t="shared" si="11"/>
        <v>87</v>
      </c>
      <c r="S163" s="145">
        <f t="shared" si="12"/>
        <v>6.8999999999999995</v>
      </c>
      <c r="T163" s="145">
        <f t="shared" si="13"/>
        <v>27.839999999999996</v>
      </c>
      <c r="U163" s="145">
        <f t="shared" si="14"/>
        <v>34.739999999999995</v>
      </c>
    </row>
    <row r="164" spans="1:21" s="6" customFormat="1" ht="21" customHeight="1">
      <c r="A164" s="51">
        <v>162</v>
      </c>
      <c r="B164" s="14" t="s">
        <v>139</v>
      </c>
      <c r="C164" s="8" t="s">
        <v>27</v>
      </c>
      <c r="D164" s="9" t="s">
        <v>46</v>
      </c>
      <c r="E164" s="10" t="s">
        <v>47</v>
      </c>
      <c r="F164" s="7" t="s">
        <v>22</v>
      </c>
      <c r="G164" s="7" t="s">
        <v>23</v>
      </c>
      <c r="H164" s="131"/>
      <c r="I164" s="131"/>
      <c r="J164" s="131"/>
      <c r="K164" s="131"/>
      <c r="L164" s="135">
        <f t="shared" si="10"/>
        <v>0</v>
      </c>
      <c r="M164" s="142">
        <v>31</v>
      </c>
      <c r="N164" s="12">
        <v>16</v>
      </c>
      <c r="O164" s="12">
        <v>19</v>
      </c>
      <c r="P164" s="12">
        <v>22</v>
      </c>
      <c r="Q164" s="12">
        <v>19</v>
      </c>
      <c r="R164" s="144">
        <f t="shared" si="11"/>
        <v>107</v>
      </c>
      <c r="S164" s="145">
        <f t="shared" si="12"/>
        <v>0</v>
      </c>
      <c r="T164" s="145">
        <f t="shared" si="13"/>
        <v>34.24</v>
      </c>
      <c r="U164" s="145">
        <f t="shared" si="14"/>
        <v>34.24</v>
      </c>
    </row>
    <row r="165" spans="1:21" s="6" customFormat="1" ht="21" customHeight="1">
      <c r="A165" s="106">
        <v>163</v>
      </c>
      <c r="B165" s="14" t="s">
        <v>130</v>
      </c>
      <c r="C165" s="8" t="s">
        <v>19</v>
      </c>
      <c r="D165" s="9" t="s">
        <v>20</v>
      </c>
      <c r="E165" s="10" t="s">
        <v>21</v>
      </c>
      <c r="F165" s="7" t="s">
        <v>22</v>
      </c>
      <c r="G165" s="7" t="s">
        <v>23</v>
      </c>
      <c r="H165" s="131"/>
      <c r="I165" s="131"/>
      <c r="J165" s="131"/>
      <c r="K165" s="131"/>
      <c r="L165" s="135">
        <f t="shared" si="10"/>
        <v>0</v>
      </c>
      <c r="M165" s="142">
        <v>32</v>
      </c>
      <c r="N165" s="27">
        <v>7</v>
      </c>
      <c r="O165" s="27">
        <v>27</v>
      </c>
      <c r="P165" s="27">
        <v>26</v>
      </c>
      <c r="Q165" s="27">
        <v>15</v>
      </c>
      <c r="R165" s="144">
        <f t="shared" si="11"/>
        <v>107</v>
      </c>
      <c r="S165" s="145">
        <f t="shared" si="12"/>
        <v>0</v>
      </c>
      <c r="T165" s="145">
        <f t="shared" si="13"/>
        <v>34.24</v>
      </c>
      <c r="U165" s="145">
        <f t="shared" si="14"/>
        <v>34.24</v>
      </c>
    </row>
    <row r="166" spans="1:21" s="6" customFormat="1" ht="21" customHeight="1">
      <c r="A166" s="51">
        <v>164</v>
      </c>
      <c r="B166" s="14" t="s">
        <v>141</v>
      </c>
      <c r="C166" s="8" t="s">
        <v>24</v>
      </c>
      <c r="D166" s="9" t="s">
        <v>51</v>
      </c>
      <c r="E166" s="10" t="s">
        <v>52</v>
      </c>
      <c r="F166" s="7" t="s">
        <v>22</v>
      </c>
      <c r="G166" s="7" t="s">
        <v>23</v>
      </c>
      <c r="H166" s="131"/>
      <c r="I166" s="131"/>
      <c r="J166" s="131"/>
      <c r="K166" s="131"/>
      <c r="L166" s="135">
        <f t="shared" si="10"/>
        <v>0</v>
      </c>
      <c r="M166" s="142">
        <v>33</v>
      </c>
      <c r="N166" s="12">
        <v>14</v>
      </c>
      <c r="O166" s="12">
        <v>20</v>
      </c>
      <c r="P166" s="12">
        <v>22</v>
      </c>
      <c r="Q166" s="12">
        <v>18</v>
      </c>
      <c r="R166" s="144">
        <f t="shared" si="11"/>
        <v>107</v>
      </c>
      <c r="S166" s="145">
        <f t="shared" si="12"/>
        <v>0</v>
      </c>
      <c r="T166" s="145">
        <f t="shared" si="13"/>
        <v>34.24</v>
      </c>
      <c r="U166" s="145">
        <f t="shared" si="14"/>
        <v>34.24</v>
      </c>
    </row>
    <row r="167" spans="1:21" s="6" customFormat="1" ht="21" customHeight="1">
      <c r="A167" s="106">
        <v>165</v>
      </c>
      <c r="B167" s="93" t="s">
        <v>605</v>
      </c>
      <c r="C167" s="96" t="s">
        <v>33</v>
      </c>
      <c r="D167" s="99" t="s">
        <v>606</v>
      </c>
      <c r="E167" s="102" t="s">
        <v>607</v>
      </c>
      <c r="F167" s="93" t="s">
        <v>758</v>
      </c>
      <c r="G167" s="93" t="s">
        <v>23</v>
      </c>
      <c r="H167" s="136">
        <v>44</v>
      </c>
      <c r="I167" s="136">
        <v>24</v>
      </c>
      <c r="J167" s="136">
        <v>24</v>
      </c>
      <c r="K167" s="136">
        <v>28</v>
      </c>
      <c r="L167" s="135">
        <f t="shared" si="10"/>
        <v>120</v>
      </c>
      <c r="M167" s="141">
        <v>29</v>
      </c>
      <c r="N167" s="128">
        <v>6</v>
      </c>
      <c r="O167" s="128">
        <v>21</v>
      </c>
      <c r="P167" s="128">
        <v>22</v>
      </c>
      <c r="Q167" s="128">
        <v>10</v>
      </c>
      <c r="R167" s="144">
        <f t="shared" si="11"/>
        <v>88</v>
      </c>
      <c r="S167" s="145">
        <f t="shared" si="12"/>
        <v>6</v>
      </c>
      <c r="T167" s="145">
        <f t="shared" si="13"/>
        <v>28.159999999999997</v>
      </c>
      <c r="U167" s="145">
        <f t="shared" si="14"/>
        <v>34.159999999999997</v>
      </c>
    </row>
    <row r="168" spans="1:21" s="6" customFormat="1" ht="21" customHeight="1">
      <c r="A168" s="51">
        <v>166</v>
      </c>
      <c r="B168" s="93" t="s">
        <v>588</v>
      </c>
      <c r="C168" s="96" t="s">
        <v>33</v>
      </c>
      <c r="D168" s="99" t="s">
        <v>589</v>
      </c>
      <c r="E168" s="102" t="s">
        <v>590</v>
      </c>
      <c r="F168" s="93" t="s">
        <v>758</v>
      </c>
      <c r="G168" s="93" t="s">
        <v>23</v>
      </c>
      <c r="H168" s="136">
        <v>54</v>
      </c>
      <c r="I168" s="136">
        <v>0</v>
      </c>
      <c r="J168" s="136">
        <v>34</v>
      </c>
      <c r="K168" s="136">
        <v>26</v>
      </c>
      <c r="L168" s="135">
        <f t="shared" si="10"/>
        <v>114</v>
      </c>
      <c r="M168" s="141">
        <v>29</v>
      </c>
      <c r="N168" s="128">
        <v>16</v>
      </c>
      <c r="O168" s="128">
        <v>11</v>
      </c>
      <c r="P168" s="128">
        <v>20</v>
      </c>
      <c r="Q168" s="128">
        <v>12</v>
      </c>
      <c r="R168" s="144">
        <f t="shared" si="11"/>
        <v>88</v>
      </c>
      <c r="S168" s="145">
        <f t="shared" si="12"/>
        <v>5.6999999999999993</v>
      </c>
      <c r="T168" s="145">
        <f t="shared" si="13"/>
        <v>28.159999999999997</v>
      </c>
      <c r="U168" s="145">
        <f t="shared" si="14"/>
        <v>33.86</v>
      </c>
    </row>
    <row r="169" spans="1:21" s="6" customFormat="1" ht="21" customHeight="1">
      <c r="A169" s="106">
        <v>167</v>
      </c>
      <c r="B169" s="93" t="s">
        <v>680</v>
      </c>
      <c r="C169" s="96" t="s">
        <v>27</v>
      </c>
      <c r="D169" s="99" t="s">
        <v>681</v>
      </c>
      <c r="E169" s="102" t="s">
        <v>682</v>
      </c>
      <c r="F169" s="93" t="s">
        <v>758</v>
      </c>
      <c r="G169" s="93" t="s">
        <v>23</v>
      </c>
      <c r="H169" s="136">
        <v>60</v>
      </c>
      <c r="I169" s="136">
        <v>36</v>
      </c>
      <c r="J169" s="136">
        <v>36</v>
      </c>
      <c r="K169" s="136">
        <v>30</v>
      </c>
      <c r="L169" s="135">
        <f t="shared" si="10"/>
        <v>162</v>
      </c>
      <c r="M169" s="141">
        <v>25</v>
      </c>
      <c r="N169" s="128">
        <v>10</v>
      </c>
      <c r="O169" s="128">
        <v>14</v>
      </c>
      <c r="P169" s="128">
        <v>20</v>
      </c>
      <c r="Q169" s="128">
        <v>11</v>
      </c>
      <c r="R169" s="144">
        <f t="shared" si="11"/>
        <v>80</v>
      </c>
      <c r="S169" s="145">
        <f t="shared" si="12"/>
        <v>8.1000000000000014</v>
      </c>
      <c r="T169" s="145">
        <f t="shared" si="13"/>
        <v>25.6</v>
      </c>
      <c r="U169" s="145">
        <f t="shared" si="14"/>
        <v>33.700000000000003</v>
      </c>
    </row>
    <row r="170" spans="1:21" s="6" customFormat="1" ht="21" customHeight="1">
      <c r="A170" s="51">
        <v>168</v>
      </c>
      <c r="B170" s="93" t="s">
        <v>638</v>
      </c>
      <c r="C170" s="96" t="s">
        <v>27</v>
      </c>
      <c r="D170" s="99" t="s">
        <v>639</v>
      </c>
      <c r="E170" s="102" t="s">
        <v>640</v>
      </c>
      <c r="F170" s="93" t="s">
        <v>758</v>
      </c>
      <c r="G170" s="93" t="s">
        <v>23</v>
      </c>
      <c r="H170" s="136">
        <v>34</v>
      </c>
      <c r="I170" s="136">
        <v>16</v>
      </c>
      <c r="J170" s="136">
        <v>38</v>
      </c>
      <c r="K170" s="136">
        <v>14</v>
      </c>
      <c r="L170" s="135">
        <f t="shared" si="10"/>
        <v>102</v>
      </c>
      <c r="M170" s="141">
        <v>27</v>
      </c>
      <c r="N170" s="128">
        <v>4</v>
      </c>
      <c r="O170" s="128">
        <v>19</v>
      </c>
      <c r="P170" s="128">
        <v>24</v>
      </c>
      <c r="Q170" s="128">
        <v>15</v>
      </c>
      <c r="R170" s="144">
        <f t="shared" si="11"/>
        <v>89</v>
      </c>
      <c r="S170" s="145">
        <f t="shared" si="12"/>
        <v>5.0999999999999996</v>
      </c>
      <c r="T170" s="145">
        <f t="shared" si="13"/>
        <v>28.479999999999997</v>
      </c>
      <c r="U170" s="145">
        <f t="shared" si="14"/>
        <v>33.58</v>
      </c>
    </row>
    <row r="171" spans="1:21" s="6" customFormat="1" ht="21" customHeight="1">
      <c r="A171" s="106">
        <v>169</v>
      </c>
      <c r="B171" s="93" t="s">
        <v>568</v>
      </c>
      <c r="C171" s="96" t="s">
        <v>33</v>
      </c>
      <c r="D171" s="99" t="s">
        <v>569</v>
      </c>
      <c r="E171" s="102" t="s">
        <v>570</v>
      </c>
      <c r="F171" s="93" t="s">
        <v>758</v>
      </c>
      <c r="G171" s="93" t="s">
        <v>23</v>
      </c>
      <c r="H171" s="136">
        <v>41</v>
      </c>
      <c r="I171" s="136">
        <v>16</v>
      </c>
      <c r="J171" s="136">
        <v>30</v>
      </c>
      <c r="K171" s="136">
        <v>34</v>
      </c>
      <c r="L171" s="135">
        <f t="shared" si="10"/>
        <v>121</v>
      </c>
      <c r="M171" s="141">
        <v>24</v>
      </c>
      <c r="N171" s="128">
        <v>8</v>
      </c>
      <c r="O171" s="128">
        <v>17</v>
      </c>
      <c r="P171" s="128">
        <v>19</v>
      </c>
      <c r="Q171" s="128">
        <v>18</v>
      </c>
      <c r="R171" s="144">
        <f t="shared" si="11"/>
        <v>86</v>
      </c>
      <c r="S171" s="145">
        <f t="shared" si="12"/>
        <v>6.05</v>
      </c>
      <c r="T171" s="145">
        <f t="shared" si="13"/>
        <v>27.519999999999996</v>
      </c>
      <c r="U171" s="145">
        <f t="shared" si="14"/>
        <v>33.569999999999993</v>
      </c>
    </row>
    <row r="172" spans="1:21" s="6" customFormat="1" ht="21" customHeight="1">
      <c r="A172" s="51">
        <v>170</v>
      </c>
      <c r="B172" s="14" t="s">
        <v>172</v>
      </c>
      <c r="C172" s="8" t="s">
        <v>19</v>
      </c>
      <c r="D172" s="9" t="s">
        <v>122</v>
      </c>
      <c r="E172" s="10" t="s">
        <v>123</v>
      </c>
      <c r="F172" s="7" t="s">
        <v>22</v>
      </c>
      <c r="G172" s="7" t="s">
        <v>23</v>
      </c>
      <c r="H172" s="131"/>
      <c r="I172" s="131"/>
      <c r="J172" s="131"/>
      <c r="K172" s="131"/>
      <c r="L172" s="135">
        <f t="shared" si="10"/>
        <v>0</v>
      </c>
      <c r="M172" s="142">
        <v>27</v>
      </c>
      <c r="N172" s="12">
        <v>10</v>
      </c>
      <c r="O172" s="12">
        <v>21</v>
      </c>
      <c r="P172" s="12">
        <v>27</v>
      </c>
      <c r="Q172" s="12">
        <v>19</v>
      </c>
      <c r="R172" s="144">
        <f t="shared" si="11"/>
        <v>104</v>
      </c>
      <c r="S172" s="145">
        <f t="shared" si="12"/>
        <v>0</v>
      </c>
      <c r="T172" s="145">
        <f t="shared" si="13"/>
        <v>33.28</v>
      </c>
      <c r="U172" s="145">
        <f t="shared" si="14"/>
        <v>33.28</v>
      </c>
    </row>
    <row r="173" spans="1:21" s="6" customFormat="1" ht="21" customHeight="1">
      <c r="A173" s="106">
        <v>171</v>
      </c>
      <c r="B173" s="93" t="s">
        <v>716</v>
      </c>
      <c r="C173" s="96" t="s">
        <v>33</v>
      </c>
      <c r="D173" s="99" t="s">
        <v>717</v>
      </c>
      <c r="E173" s="102" t="s">
        <v>718</v>
      </c>
      <c r="F173" s="93" t="s">
        <v>758</v>
      </c>
      <c r="G173" s="93" t="s">
        <v>23</v>
      </c>
      <c r="H173" s="136">
        <v>49</v>
      </c>
      <c r="I173" s="136">
        <v>36</v>
      </c>
      <c r="J173" s="136">
        <v>30</v>
      </c>
      <c r="K173" s="136">
        <v>22</v>
      </c>
      <c r="L173" s="135">
        <f t="shared" si="10"/>
        <v>137</v>
      </c>
      <c r="M173" s="141">
        <v>24</v>
      </c>
      <c r="N173" s="128">
        <v>6</v>
      </c>
      <c r="O173" s="128">
        <v>17</v>
      </c>
      <c r="P173" s="128">
        <v>20</v>
      </c>
      <c r="Q173" s="128">
        <v>15</v>
      </c>
      <c r="R173" s="144">
        <f t="shared" si="11"/>
        <v>82</v>
      </c>
      <c r="S173" s="145">
        <f t="shared" si="12"/>
        <v>6.8500000000000005</v>
      </c>
      <c r="T173" s="145">
        <f t="shared" si="13"/>
        <v>26.240000000000002</v>
      </c>
      <c r="U173" s="145">
        <f t="shared" si="14"/>
        <v>33.090000000000003</v>
      </c>
    </row>
    <row r="174" spans="1:21" s="6" customFormat="1" ht="21" customHeight="1">
      <c r="A174" s="51">
        <v>172</v>
      </c>
      <c r="B174" s="93" t="s">
        <v>290</v>
      </c>
      <c r="C174" s="96" t="s">
        <v>33</v>
      </c>
      <c r="D174" s="99" t="s">
        <v>126</v>
      </c>
      <c r="E174" s="102" t="s">
        <v>291</v>
      </c>
      <c r="F174" s="93" t="s">
        <v>758</v>
      </c>
      <c r="G174" s="93" t="s">
        <v>23</v>
      </c>
      <c r="H174" s="136">
        <v>42</v>
      </c>
      <c r="I174" s="136">
        <v>16</v>
      </c>
      <c r="J174" s="136">
        <v>30</v>
      </c>
      <c r="K174" s="136">
        <v>24</v>
      </c>
      <c r="L174" s="135">
        <f t="shared" si="10"/>
        <v>112</v>
      </c>
      <c r="M174" s="141">
        <v>32</v>
      </c>
      <c r="N174" s="128">
        <v>18</v>
      </c>
      <c r="O174" s="128">
        <v>12</v>
      </c>
      <c r="P174" s="128">
        <v>16</v>
      </c>
      <c r="Q174" s="128">
        <v>7</v>
      </c>
      <c r="R174" s="144">
        <f t="shared" si="11"/>
        <v>85</v>
      </c>
      <c r="S174" s="145">
        <f t="shared" si="12"/>
        <v>5.6000000000000005</v>
      </c>
      <c r="T174" s="145">
        <f t="shared" si="13"/>
        <v>27.200000000000003</v>
      </c>
      <c r="U174" s="145">
        <f t="shared" si="14"/>
        <v>32.800000000000004</v>
      </c>
    </row>
    <row r="175" spans="1:21" s="6" customFormat="1" ht="21" customHeight="1">
      <c r="A175" s="106">
        <v>173</v>
      </c>
      <c r="B175" s="14" t="s">
        <v>143</v>
      </c>
      <c r="C175" s="8" t="s">
        <v>19</v>
      </c>
      <c r="D175" s="9" t="s">
        <v>56</v>
      </c>
      <c r="E175" s="10" t="s">
        <v>57</v>
      </c>
      <c r="F175" s="7" t="s">
        <v>22</v>
      </c>
      <c r="G175" s="7" t="s">
        <v>23</v>
      </c>
      <c r="H175" s="131"/>
      <c r="I175" s="131"/>
      <c r="J175" s="131"/>
      <c r="K175" s="131"/>
      <c r="L175" s="135">
        <f t="shared" si="10"/>
        <v>0</v>
      </c>
      <c r="M175" s="142">
        <v>35</v>
      </c>
      <c r="N175" s="12">
        <v>10</v>
      </c>
      <c r="O175" s="12">
        <v>18</v>
      </c>
      <c r="P175" s="12">
        <v>19</v>
      </c>
      <c r="Q175" s="12">
        <v>19</v>
      </c>
      <c r="R175" s="144">
        <f t="shared" si="11"/>
        <v>101</v>
      </c>
      <c r="S175" s="145">
        <f t="shared" si="12"/>
        <v>0</v>
      </c>
      <c r="T175" s="145">
        <f t="shared" si="13"/>
        <v>32.32</v>
      </c>
      <c r="U175" s="145">
        <f t="shared" si="14"/>
        <v>32.32</v>
      </c>
    </row>
    <row r="176" spans="1:21" s="6" customFormat="1" ht="21" customHeight="1">
      <c r="A176" s="51">
        <v>174</v>
      </c>
      <c r="B176" s="14" t="s">
        <v>175</v>
      </c>
      <c r="C176" s="8" t="s">
        <v>24</v>
      </c>
      <c r="D176" s="9" t="s">
        <v>128</v>
      </c>
      <c r="E176" s="10" t="s">
        <v>129</v>
      </c>
      <c r="F176" s="7" t="s">
        <v>22</v>
      </c>
      <c r="G176" s="7" t="s">
        <v>116</v>
      </c>
      <c r="H176" s="131">
        <v>52</v>
      </c>
      <c r="I176" s="131">
        <v>12</v>
      </c>
      <c r="J176" s="131">
        <v>32</v>
      </c>
      <c r="K176" s="131">
        <v>14</v>
      </c>
      <c r="L176" s="135">
        <f t="shared" si="10"/>
        <v>110</v>
      </c>
      <c r="M176" s="142">
        <v>27</v>
      </c>
      <c r="N176" s="12">
        <v>6</v>
      </c>
      <c r="O176" s="12">
        <v>18</v>
      </c>
      <c r="P176" s="12">
        <v>18</v>
      </c>
      <c r="Q176" s="12">
        <v>13</v>
      </c>
      <c r="R176" s="144">
        <f t="shared" si="11"/>
        <v>82</v>
      </c>
      <c r="S176" s="145">
        <f t="shared" si="12"/>
        <v>5.5</v>
      </c>
      <c r="T176" s="145">
        <f t="shared" si="13"/>
        <v>26.240000000000002</v>
      </c>
      <c r="U176" s="145">
        <f t="shared" si="14"/>
        <v>31.740000000000002</v>
      </c>
    </row>
    <row r="177" spans="1:21" s="6" customFormat="1" ht="21" customHeight="1">
      <c r="A177" s="106">
        <v>175</v>
      </c>
      <c r="B177" s="14" t="s">
        <v>137</v>
      </c>
      <c r="C177" s="8" t="s">
        <v>27</v>
      </c>
      <c r="D177" s="9" t="s">
        <v>42</v>
      </c>
      <c r="E177" s="10" t="s">
        <v>43</v>
      </c>
      <c r="F177" s="7" t="s">
        <v>22</v>
      </c>
      <c r="G177" s="7" t="s">
        <v>23</v>
      </c>
      <c r="H177" s="131"/>
      <c r="I177" s="131"/>
      <c r="J177" s="131"/>
      <c r="K177" s="131"/>
      <c r="L177" s="135">
        <f t="shared" si="10"/>
        <v>0</v>
      </c>
      <c r="M177" s="142">
        <v>28</v>
      </c>
      <c r="N177" s="12">
        <v>10</v>
      </c>
      <c r="O177" s="12">
        <v>15</v>
      </c>
      <c r="P177" s="12">
        <v>28</v>
      </c>
      <c r="Q177" s="12">
        <v>18</v>
      </c>
      <c r="R177" s="144">
        <f t="shared" si="11"/>
        <v>99</v>
      </c>
      <c r="S177" s="145">
        <f t="shared" si="12"/>
        <v>0</v>
      </c>
      <c r="T177" s="145">
        <f t="shared" si="13"/>
        <v>31.68</v>
      </c>
      <c r="U177" s="145">
        <f t="shared" si="14"/>
        <v>31.68</v>
      </c>
    </row>
    <row r="178" spans="1:21" s="6" customFormat="1" ht="21" customHeight="1">
      <c r="A178" s="51">
        <v>176</v>
      </c>
      <c r="B178" s="93" t="s">
        <v>249</v>
      </c>
      <c r="C178" s="96" t="s">
        <v>27</v>
      </c>
      <c r="D178" s="99" t="s">
        <v>250</v>
      </c>
      <c r="E178" s="102" t="s">
        <v>251</v>
      </c>
      <c r="F178" s="93" t="s">
        <v>758</v>
      </c>
      <c r="G178" s="93" t="s">
        <v>23</v>
      </c>
      <c r="H178" s="136">
        <v>35</v>
      </c>
      <c r="I178" s="136">
        <v>36</v>
      </c>
      <c r="J178" s="136">
        <v>36</v>
      </c>
      <c r="K178" s="136">
        <v>24</v>
      </c>
      <c r="L178" s="135">
        <f t="shared" si="10"/>
        <v>131</v>
      </c>
      <c r="M178" s="141">
        <v>24</v>
      </c>
      <c r="N178" s="128">
        <v>10</v>
      </c>
      <c r="O178" s="128">
        <v>15</v>
      </c>
      <c r="P178" s="128">
        <v>8</v>
      </c>
      <c r="Q178" s="128">
        <v>21</v>
      </c>
      <c r="R178" s="144">
        <f t="shared" si="11"/>
        <v>78</v>
      </c>
      <c r="S178" s="145">
        <f t="shared" si="12"/>
        <v>6.5500000000000007</v>
      </c>
      <c r="T178" s="145">
        <f t="shared" si="13"/>
        <v>24.96</v>
      </c>
      <c r="U178" s="145">
        <f t="shared" si="14"/>
        <v>31.51</v>
      </c>
    </row>
    <row r="179" spans="1:21" s="6" customFormat="1" ht="21" customHeight="1">
      <c r="A179" s="106">
        <v>177</v>
      </c>
      <c r="B179" s="14" t="s">
        <v>138</v>
      </c>
      <c r="C179" s="8" t="s">
        <v>24</v>
      </c>
      <c r="D179" s="9" t="s">
        <v>44</v>
      </c>
      <c r="E179" s="10" t="s">
        <v>45</v>
      </c>
      <c r="F179" s="7" t="s">
        <v>22</v>
      </c>
      <c r="G179" s="7" t="s">
        <v>23</v>
      </c>
      <c r="H179" s="131"/>
      <c r="I179" s="131"/>
      <c r="J179" s="131"/>
      <c r="K179" s="131"/>
      <c r="L179" s="135">
        <f t="shared" si="10"/>
        <v>0</v>
      </c>
      <c r="M179" s="142">
        <v>31</v>
      </c>
      <c r="N179" s="12">
        <v>6</v>
      </c>
      <c r="O179" s="12">
        <v>19</v>
      </c>
      <c r="P179" s="12">
        <v>17</v>
      </c>
      <c r="Q179" s="12">
        <v>25</v>
      </c>
      <c r="R179" s="144">
        <f t="shared" si="11"/>
        <v>98</v>
      </c>
      <c r="S179" s="145">
        <f t="shared" si="12"/>
        <v>0</v>
      </c>
      <c r="T179" s="145">
        <f t="shared" si="13"/>
        <v>31.36</v>
      </c>
      <c r="U179" s="145">
        <f t="shared" si="14"/>
        <v>31.36</v>
      </c>
    </row>
    <row r="180" spans="1:21" s="6" customFormat="1" ht="21" customHeight="1">
      <c r="A180" s="51">
        <v>178</v>
      </c>
      <c r="B180" s="14" t="s">
        <v>161</v>
      </c>
      <c r="C180" s="8" t="s">
        <v>24</v>
      </c>
      <c r="D180" s="9" t="s">
        <v>96</v>
      </c>
      <c r="E180" s="10" t="s">
        <v>97</v>
      </c>
      <c r="F180" s="7" t="s">
        <v>22</v>
      </c>
      <c r="G180" s="29" t="s">
        <v>23</v>
      </c>
      <c r="H180" s="131"/>
      <c r="I180" s="131"/>
      <c r="J180" s="131"/>
      <c r="K180" s="131"/>
      <c r="L180" s="135">
        <f t="shared" si="10"/>
        <v>0</v>
      </c>
      <c r="M180" s="142">
        <v>34</v>
      </c>
      <c r="N180" s="12">
        <v>8</v>
      </c>
      <c r="O180" s="12">
        <v>19</v>
      </c>
      <c r="P180" s="12">
        <v>24</v>
      </c>
      <c r="Q180" s="12">
        <v>13</v>
      </c>
      <c r="R180" s="144">
        <f t="shared" si="11"/>
        <v>98</v>
      </c>
      <c r="S180" s="145">
        <f t="shared" si="12"/>
        <v>0</v>
      </c>
      <c r="T180" s="145">
        <f t="shared" si="13"/>
        <v>31.36</v>
      </c>
      <c r="U180" s="145">
        <f t="shared" si="14"/>
        <v>31.36</v>
      </c>
    </row>
    <row r="181" spans="1:21" s="6" customFormat="1" ht="21" customHeight="1">
      <c r="A181" s="106">
        <v>179</v>
      </c>
      <c r="B181" s="93" t="s">
        <v>580</v>
      </c>
      <c r="C181" s="96" t="s">
        <v>33</v>
      </c>
      <c r="D181" s="99" t="s">
        <v>581</v>
      </c>
      <c r="E181" s="102" t="s">
        <v>582</v>
      </c>
      <c r="F181" s="93" t="s">
        <v>758</v>
      </c>
      <c r="G181" s="93" t="s">
        <v>23</v>
      </c>
      <c r="H181" s="136">
        <v>47</v>
      </c>
      <c r="I181" s="136">
        <v>28</v>
      </c>
      <c r="J181" s="136">
        <v>34</v>
      </c>
      <c r="K181" s="136">
        <v>32</v>
      </c>
      <c r="L181" s="135">
        <f t="shared" si="10"/>
        <v>141</v>
      </c>
      <c r="M181" s="141">
        <v>23</v>
      </c>
      <c r="N181" s="128">
        <v>4</v>
      </c>
      <c r="O181" s="128">
        <v>16</v>
      </c>
      <c r="P181" s="128">
        <v>16</v>
      </c>
      <c r="Q181" s="128">
        <v>16</v>
      </c>
      <c r="R181" s="144">
        <f t="shared" si="11"/>
        <v>75</v>
      </c>
      <c r="S181" s="145">
        <f t="shared" si="12"/>
        <v>7.05</v>
      </c>
      <c r="T181" s="145">
        <f t="shared" si="13"/>
        <v>24</v>
      </c>
      <c r="U181" s="145">
        <f t="shared" si="14"/>
        <v>31.05</v>
      </c>
    </row>
    <row r="182" spans="1:21" s="28" customFormat="1" ht="21" customHeight="1">
      <c r="A182" s="51">
        <v>180</v>
      </c>
      <c r="B182" s="93" t="s">
        <v>745</v>
      </c>
      <c r="C182" s="96" t="s">
        <v>33</v>
      </c>
      <c r="D182" s="99" t="s">
        <v>746</v>
      </c>
      <c r="E182" s="102" t="s">
        <v>747</v>
      </c>
      <c r="F182" s="93" t="s">
        <v>758</v>
      </c>
      <c r="G182" s="93" t="s">
        <v>23</v>
      </c>
      <c r="H182" s="136">
        <v>55</v>
      </c>
      <c r="I182" s="136">
        <v>16</v>
      </c>
      <c r="J182" s="136">
        <v>30</v>
      </c>
      <c r="K182" s="136">
        <v>40</v>
      </c>
      <c r="L182" s="135">
        <f t="shared" si="10"/>
        <v>141</v>
      </c>
      <c r="M182" s="141">
        <v>23</v>
      </c>
      <c r="N182" s="128">
        <v>4</v>
      </c>
      <c r="O182" s="128">
        <v>13</v>
      </c>
      <c r="P182" s="128">
        <v>16</v>
      </c>
      <c r="Q182" s="128">
        <v>19</v>
      </c>
      <c r="R182" s="144">
        <f t="shared" si="11"/>
        <v>75</v>
      </c>
      <c r="S182" s="145">
        <f t="shared" si="12"/>
        <v>7.05</v>
      </c>
      <c r="T182" s="145">
        <f t="shared" si="13"/>
        <v>24</v>
      </c>
      <c r="U182" s="145">
        <f t="shared" si="14"/>
        <v>31.05</v>
      </c>
    </row>
    <row r="183" spans="1:21" s="6" customFormat="1" ht="21" customHeight="1">
      <c r="A183" s="106">
        <v>181</v>
      </c>
      <c r="B183" s="93" t="s">
        <v>572</v>
      </c>
      <c r="C183" s="96" t="s">
        <v>33</v>
      </c>
      <c r="D183" s="99" t="s">
        <v>573</v>
      </c>
      <c r="E183" s="102" t="s">
        <v>574</v>
      </c>
      <c r="F183" s="93" t="s">
        <v>758</v>
      </c>
      <c r="G183" s="93" t="s">
        <v>23</v>
      </c>
      <c r="H183" s="136">
        <v>47</v>
      </c>
      <c r="I183" s="136">
        <v>20</v>
      </c>
      <c r="J183" s="136">
        <v>30</v>
      </c>
      <c r="K183" s="136">
        <v>26</v>
      </c>
      <c r="L183" s="135">
        <f t="shared" si="10"/>
        <v>123</v>
      </c>
      <c r="M183" s="141">
        <v>24</v>
      </c>
      <c r="N183" s="128">
        <v>0</v>
      </c>
      <c r="O183" s="128">
        <v>17</v>
      </c>
      <c r="P183" s="128">
        <v>18</v>
      </c>
      <c r="Q183" s="128">
        <v>18</v>
      </c>
      <c r="R183" s="144">
        <f t="shared" si="11"/>
        <v>77</v>
      </c>
      <c r="S183" s="145">
        <f t="shared" si="12"/>
        <v>6.15</v>
      </c>
      <c r="T183" s="145">
        <f t="shared" si="13"/>
        <v>24.64</v>
      </c>
      <c r="U183" s="145">
        <f t="shared" si="14"/>
        <v>30.79</v>
      </c>
    </row>
    <row r="184" spans="1:21" s="6" customFormat="1" ht="21" customHeight="1">
      <c r="A184" s="51">
        <v>182</v>
      </c>
      <c r="B184" s="93" t="s">
        <v>752</v>
      </c>
      <c r="C184" s="96" t="s">
        <v>27</v>
      </c>
      <c r="D184" s="99" t="s">
        <v>753</v>
      </c>
      <c r="E184" s="102" t="s">
        <v>725</v>
      </c>
      <c r="F184" s="93" t="s">
        <v>758</v>
      </c>
      <c r="G184" s="93" t="s">
        <v>23</v>
      </c>
      <c r="H184" s="136">
        <v>37</v>
      </c>
      <c r="I184" s="136">
        <v>12</v>
      </c>
      <c r="J184" s="136">
        <v>26</v>
      </c>
      <c r="K184" s="136">
        <v>32</v>
      </c>
      <c r="L184" s="135">
        <f t="shared" si="10"/>
        <v>107</v>
      </c>
      <c r="M184" s="141">
        <v>20</v>
      </c>
      <c r="N184" s="128">
        <v>8</v>
      </c>
      <c r="O184" s="128">
        <v>17</v>
      </c>
      <c r="P184" s="128">
        <v>23</v>
      </c>
      <c r="Q184" s="128">
        <v>9</v>
      </c>
      <c r="R184" s="144">
        <f t="shared" si="11"/>
        <v>77</v>
      </c>
      <c r="S184" s="145">
        <f t="shared" si="12"/>
        <v>5.3500000000000005</v>
      </c>
      <c r="T184" s="145">
        <f t="shared" si="13"/>
        <v>24.64</v>
      </c>
      <c r="U184" s="145">
        <f t="shared" si="14"/>
        <v>29.990000000000002</v>
      </c>
    </row>
    <row r="185" spans="1:21" s="6" customFormat="1" ht="21" customHeight="1">
      <c r="A185" s="106">
        <v>183</v>
      </c>
      <c r="B185" s="93" t="s">
        <v>196</v>
      </c>
      <c r="C185" s="96" t="s">
        <v>33</v>
      </c>
      <c r="D185" s="99" t="s">
        <v>197</v>
      </c>
      <c r="E185" s="102" t="s">
        <v>198</v>
      </c>
      <c r="F185" s="93" t="s">
        <v>758</v>
      </c>
      <c r="G185" s="93" t="s">
        <v>23</v>
      </c>
      <c r="H185" s="136">
        <v>43</v>
      </c>
      <c r="I185" s="136">
        <v>16</v>
      </c>
      <c r="J185" s="136">
        <v>22</v>
      </c>
      <c r="K185" s="136">
        <v>28</v>
      </c>
      <c r="L185" s="135">
        <f t="shared" si="10"/>
        <v>109</v>
      </c>
      <c r="M185" s="141">
        <v>25</v>
      </c>
      <c r="N185" s="128">
        <v>4</v>
      </c>
      <c r="O185" s="128">
        <v>15</v>
      </c>
      <c r="P185" s="128">
        <v>15</v>
      </c>
      <c r="Q185" s="128">
        <v>14</v>
      </c>
      <c r="R185" s="144">
        <f t="shared" si="11"/>
        <v>73</v>
      </c>
      <c r="S185" s="145">
        <f t="shared" si="12"/>
        <v>5.45</v>
      </c>
      <c r="T185" s="145">
        <f t="shared" si="13"/>
        <v>23.36</v>
      </c>
      <c r="U185" s="145">
        <f t="shared" si="14"/>
        <v>28.81</v>
      </c>
    </row>
    <row r="186" spans="1:21" s="28" customFormat="1" ht="21" customHeight="1">
      <c r="A186" s="51">
        <v>184</v>
      </c>
      <c r="B186" s="14" t="s">
        <v>142</v>
      </c>
      <c r="C186" s="8" t="s">
        <v>24</v>
      </c>
      <c r="D186" s="9" t="s">
        <v>53</v>
      </c>
      <c r="E186" s="10" t="s">
        <v>54</v>
      </c>
      <c r="F186" s="7" t="s">
        <v>22</v>
      </c>
      <c r="G186" s="7" t="s">
        <v>55</v>
      </c>
      <c r="H186" s="131">
        <v>52</v>
      </c>
      <c r="I186" s="131">
        <v>8</v>
      </c>
      <c r="J186" s="131">
        <v>20</v>
      </c>
      <c r="K186" s="131">
        <v>34</v>
      </c>
      <c r="L186" s="135">
        <f t="shared" si="10"/>
        <v>114</v>
      </c>
      <c r="M186" s="142">
        <v>20</v>
      </c>
      <c r="N186" s="12">
        <v>6</v>
      </c>
      <c r="O186" s="12">
        <v>12</v>
      </c>
      <c r="P186" s="12">
        <v>16</v>
      </c>
      <c r="Q186" s="12">
        <v>15</v>
      </c>
      <c r="R186" s="144">
        <f t="shared" si="11"/>
        <v>69</v>
      </c>
      <c r="S186" s="145">
        <f t="shared" si="12"/>
        <v>5.6999999999999993</v>
      </c>
      <c r="T186" s="145">
        <f t="shared" si="13"/>
        <v>22.080000000000002</v>
      </c>
      <c r="U186" s="145">
        <f t="shared" si="14"/>
        <v>27.78</v>
      </c>
    </row>
    <row r="187" spans="1:21" s="6" customFormat="1" ht="21" customHeight="1">
      <c r="A187" s="106">
        <v>185</v>
      </c>
      <c r="B187" s="14" t="s">
        <v>136</v>
      </c>
      <c r="C187" s="8" t="s">
        <v>24</v>
      </c>
      <c r="D187" s="9" t="s">
        <v>40</v>
      </c>
      <c r="E187" s="10" t="s">
        <v>41</v>
      </c>
      <c r="F187" s="7" t="s">
        <v>22</v>
      </c>
      <c r="G187" s="7" t="s">
        <v>23</v>
      </c>
      <c r="H187" s="131"/>
      <c r="I187" s="131"/>
      <c r="J187" s="131"/>
      <c r="K187" s="131"/>
      <c r="L187" s="135">
        <f t="shared" si="10"/>
        <v>0</v>
      </c>
      <c r="M187" s="142">
        <v>21</v>
      </c>
      <c r="N187" s="12">
        <v>10</v>
      </c>
      <c r="O187" s="12">
        <v>12</v>
      </c>
      <c r="P187" s="12">
        <v>20</v>
      </c>
      <c r="Q187" s="12">
        <v>23</v>
      </c>
      <c r="R187" s="144">
        <f t="shared" si="11"/>
        <v>86</v>
      </c>
      <c r="S187" s="145">
        <f t="shared" si="12"/>
        <v>0</v>
      </c>
      <c r="T187" s="145">
        <f t="shared" si="13"/>
        <v>27.519999999999996</v>
      </c>
      <c r="U187" s="145">
        <f t="shared" si="14"/>
        <v>27.519999999999996</v>
      </c>
    </row>
    <row r="188" spans="1:21" s="6" customFormat="1" ht="21" customHeight="1">
      <c r="A188" s="51">
        <v>186</v>
      </c>
      <c r="B188" s="14" t="s">
        <v>166</v>
      </c>
      <c r="C188" s="8" t="s">
        <v>19</v>
      </c>
      <c r="D188" s="9" t="s">
        <v>106</v>
      </c>
      <c r="E188" s="10" t="s">
        <v>107</v>
      </c>
      <c r="F188" s="7" t="s">
        <v>22</v>
      </c>
      <c r="G188" s="29" t="s">
        <v>23</v>
      </c>
      <c r="H188" s="131"/>
      <c r="I188" s="131"/>
      <c r="J188" s="131"/>
      <c r="K188" s="131"/>
      <c r="L188" s="135">
        <f t="shared" si="10"/>
        <v>0</v>
      </c>
      <c r="M188" s="142">
        <v>26</v>
      </c>
      <c r="N188" s="12">
        <v>6</v>
      </c>
      <c r="O188" s="12">
        <v>16</v>
      </c>
      <c r="P188" s="12">
        <v>16</v>
      </c>
      <c r="Q188" s="12">
        <v>21</v>
      </c>
      <c r="R188" s="144">
        <f t="shared" si="11"/>
        <v>85</v>
      </c>
      <c r="S188" s="145">
        <f t="shared" si="12"/>
        <v>0</v>
      </c>
      <c r="T188" s="145">
        <f t="shared" si="13"/>
        <v>27.200000000000003</v>
      </c>
      <c r="U188" s="145">
        <f t="shared" si="14"/>
        <v>27.200000000000003</v>
      </c>
    </row>
    <row r="189" spans="1:21" s="6" customFormat="1" ht="21" customHeight="1">
      <c r="A189" s="106">
        <v>187</v>
      </c>
      <c r="B189" s="14" t="s">
        <v>150</v>
      </c>
      <c r="C189" s="30" t="s">
        <v>27</v>
      </c>
      <c r="D189" s="9" t="s">
        <v>73</v>
      </c>
      <c r="E189" s="10" t="s">
        <v>74</v>
      </c>
      <c r="F189" s="7" t="s">
        <v>22</v>
      </c>
      <c r="G189" s="7" t="s">
        <v>65</v>
      </c>
      <c r="H189" s="131">
        <v>26</v>
      </c>
      <c r="I189" s="131">
        <v>16</v>
      </c>
      <c r="J189" s="131">
        <v>30</v>
      </c>
      <c r="K189" s="131">
        <v>34</v>
      </c>
      <c r="L189" s="135">
        <f t="shared" si="10"/>
        <v>106</v>
      </c>
      <c r="M189" s="142">
        <v>23</v>
      </c>
      <c r="N189" s="12">
        <v>8</v>
      </c>
      <c r="O189" s="12">
        <v>10</v>
      </c>
      <c r="P189" s="12">
        <v>16</v>
      </c>
      <c r="Q189" s="12">
        <v>11</v>
      </c>
      <c r="R189" s="144">
        <f t="shared" si="11"/>
        <v>68</v>
      </c>
      <c r="S189" s="145">
        <f t="shared" si="12"/>
        <v>5.3000000000000007</v>
      </c>
      <c r="T189" s="145">
        <f t="shared" si="13"/>
        <v>21.76</v>
      </c>
      <c r="U189" s="145">
        <f t="shared" si="14"/>
        <v>27.060000000000002</v>
      </c>
    </row>
    <row r="190" spans="1:21" s="6" customFormat="1" ht="21" customHeight="1">
      <c r="A190" s="51">
        <v>188</v>
      </c>
      <c r="B190" s="14" t="s">
        <v>140</v>
      </c>
      <c r="C190" s="8" t="s">
        <v>24</v>
      </c>
      <c r="D190" s="9" t="s">
        <v>48</v>
      </c>
      <c r="E190" s="10" t="s">
        <v>781</v>
      </c>
      <c r="F190" s="7" t="s">
        <v>22</v>
      </c>
      <c r="G190" s="7" t="s">
        <v>50</v>
      </c>
      <c r="H190" s="131">
        <v>24</v>
      </c>
      <c r="I190" s="131">
        <v>8</v>
      </c>
      <c r="J190" s="131">
        <v>26</v>
      </c>
      <c r="K190" s="131">
        <v>32</v>
      </c>
      <c r="L190" s="135">
        <f t="shared" si="10"/>
        <v>90</v>
      </c>
      <c r="M190" s="142">
        <v>25</v>
      </c>
      <c r="N190" s="12">
        <v>6</v>
      </c>
      <c r="O190" s="12">
        <v>13</v>
      </c>
      <c r="P190" s="12">
        <v>17</v>
      </c>
      <c r="Q190" s="12">
        <v>9</v>
      </c>
      <c r="R190" s="144">
        <f t="shared" si="11"/>
        <v>70</v>
      </c>
      <c r="S190" s="145">
        <f t="shared" si="12"/>
        <v>4.5</v>
      </c>
      <c r="T190" s="145">
        <f t="shared" si="13"/>
        <v>22.400000000000002</v>
      </c>
      <c r="U190" s="145">
        <f t="shared" si="14"/>
        <v>26.900000000000002</v>
      </c>
    </row>
    <row r="191" spans="1:21" s="6" customFormat="1" ht="21" customHeight="1">
      <c r="A191" s="106">
        <v>189</v>
      </c>
      <c r="B191" s="14" t="s">
        <v>131</v>
      </c>
      <c r="C191" s="8" t="s">
        <v>24</v>
      </c>
      <c r="D191" s="9" t="s">
        <v>25</v>
      </c>
      <c r="E191" s="10" t="s">
        <v>26</v>
      </c>
      <c r="F191" s="7" t="s">
        <v>22</v>
      </c>
      <c r="G191" s="7" t="s">
        <v>23</v>
      </c>
      <c r="H191" s="131"/>
      <c r="I191" s="131"/>
      <c r="J191" s="131"/>
      <c r="K191" s="131"/>
      <c r="L191" s="135">
        <f t="shared" si="10"/>
        <v>0</v>
      </c>
      <c r="M191" s="142">
        <v>23</v>
      </c>
      <c r="N191" s="12">
        <v>8</v>
      </c>
      <c r="O191" s="12">
        <v>15</v>
      </c>
      <c r="P191" s="12">
        <v>17</v>
      </c>
      <c r="Q191" s="12">
        <v>21</v>
      </c>
      <c r="R191" s="144">
        <f t="shared" si="11"/>
        <v>84</v>
      </c>
      <c r="S191" s="145">
        <f t="shared" si="12"/>
        <v>0</v>
      </c>
      <c r="T191" s="145">
        <f t="shared" si="13"/>
        <v>26.880000000000003</v>
      </c>
      <c r="U191" s="145">
        <f t="shared" si="14"/>
        <v>26.880000000000003</v>
      </c>
    </row>
    <row r="192" spans="1:21" s="28" customFormat="1" ht="21" customHeight="1">
      <c r="A192" s="51">
        <v>190</v>
      </c>
      <c r="B192" s="14" t="s">
        <v>164</v>
      </c>
      <c r="C192" s="8" t="s">
        <v>24</v>
      </c>
      <c r="D192" s="9" t="s">
        <v>102</v>
      </c>
      <c r="E192" s="10" t="s">
        <v>103</v>
      </c>
      <c r="F192" s="7" t="s">
        <v>22</v>
      </c>
      <c r="G192" s="29" t="s">
        <v>23</v>
      </c>
      <c r="H192" s="131"/>
      <c r="I192" s="131"/>
      <c r="J192" s="131"/>
      <c r="K192" s="131"/>
      <c r="L192" s="135">
        <f t="shared" si="10"/>
        <v>0</v>
      </c>
      <c r="M192" s="142">
        <v>25</v>
      </c>
      <c r="N192" s="12">
        <v>8</v>
      </c>
      <c r="O192" s="12">
        <v>18</v>
      </c>
      <c r="P192" s="12">
        <v>18</v>
      </c>
      <c r="Q192" s="12">
        <v>12</v>
      </c>
      <c r="R192" s="144">
        <f t="shared" si="11"/>
        <v>81</v>
      </c>
      <c r="S192" s="145">
        <f t="shared" si="12"/>
        <v>0</v>
      </c>
      <c r="T192" s="145">
        <f t="shared" si="13"/>
        <v>25.92</v>
      </c>
      <c r="U192" s="145">
        <f t="shared" si="14"/>
        <v>25.92</v>
      </c>
    </row>
    <row r="193" spans="1:21" s="6" customFormat="1" ht="21" customHeight="1">
      <c r="A193" s="106">
        <v>191</v>
      </c>
      <c r="B193" s="14" t="s">
        <v>163</v>
      </c>
      <c r="C193" s="8" t="s">
        <v>24</v>
      </c>
      <c r="D193" s="13" t="s">
        <v>100</v>
      </c>
      <c r="E193" s="18" t="s">
        <v>101</v>
      </c>
      <c r="F193" s="7" t="s">
        <v>22</v>
      </c>
      <c r="G193" s="29" t="s">
        <v>23</v>
      </c>
      <c r="H193" s="131"/>
      <c r="I193" s="131"/>
      <c r="J193" s="131"/>
      <c r="K193" s="131"/>
      <c r="L193" s="135">
        <f t="shared" si="10"/>
        <v>0</v>
      </c>
      <c r="M193" s="142">
        <v>27</v>
      </c>
      <c r="N193" s="12">
        <v>10</v>
      </c>
      <c r="O193" s="12">
        <v>13</v>
      </c>
      <c r="P193" s="12">
        <v>15</v>
      </c>
      <c r="Q193" s="12">
        <v>14</v>
      </c>
      <c r="R193" s="144">
        <f t="shared" si="11"/>
        <v>79</v>
      </c>
      <c r="S193" s="145">
        <f t="shared" si="12"/>
        <v>0</v>
      </c>
      <c r="T193" s="145">
        <f t="shared" si="13"/>
        <v>25.28</v>
      </c>
      <c r="U193" s="145">
        <f t="shared" si="14"/>
        <v>25.28</v>
      </c>
    </row>
    <row r="194" spans="1:21" s="6" customFormat="1" ht="21" customHeight="1">
      <c r="A194" s="51">
        <v>192</v>
      </c>
      <c r="B194" s="14" t="s">
        <v>169</v>
      </c>
      <c r="C194" s="8" t="s">
        <v>19</v>
      </c>
      <c r="D194" s="9" t="s">
        <v>112</v>
      </c>
      <c r="E194" s="10" t="s">
        <v>113</v>
      </c>
      <c r="F194" s="7" t="s">
        <v>22</v>
      </c>
      <c r="G194" s="29" t="s">
        <v>23</v>
      </c>
      <c r="H194" s="131"/>
      <c r="I194" s="131"/>
      <c r="J194" s="131"/>
      <c r="K194" s="131"/>
      <c r="L194" s="135">
        <f t="shared" si="10"/>
        <v>0</v>
      </c>
      <c r="M194" s="142">
        <v>19</v>
      </c>
      <c r="N194" s="12">
        <v>8</v>
      </c>
      <c r="O194" s="12">
        <v>11</v>
      </c>
      <c r="P194" s="12">
        <v>18</v>
      </c>
      <c r="Q194" s="12">
        <v>14</v>
      </c>
      <c r="R194" s="144">
        <f t="shared" si="11"/>
        <v>70</v>
      </c>
      <c r="S194" s="145">
        <f t="shared" si="12"/>
        <v>0</v>
      </c>
      <c r="T194" s="145">
        <f t="shared" si="13"/>
        <v>22.400000000000002</v>
      </c>
      <c r="U194" s="145">
        <f t="shared" si="14"/>
        <v>22.400000000000002</v>
      </c>
    </row>
    <row r="195" spans="1:21" s="6" customFormat="1" ht="21" customHeight="1">
      <c r="A195" s="106">
        <v>193</v>
      </c>
      <c r="B195" s="14" t="s">
        <v>135</v>
      </c>
      <c r="C195" s="8" t="s">
        <v>27</v>
      </c>
      <c r="D195" s="9" t="s">
        <v>37</v>
      </c>
      <c r="E195" s="10" t="s">
        <v>38</v>
      </c>
      <c r="F195" s="7" t="s">
        <v>22</v>
      </c>
      <c r="G195" s="7" t="s">
        <v>39</v>
      </c>
      <c r="H195" s="131"/>
      <c r="I195" s="131"/>
      <c r="J195" s="131"/>
      <c r="K195" s="131"/>
      <c r="L195" s="135">
        <f t="shared" ref="L195:L208" si="15">SUM(H195:K195)</f>
        <v>0</v>
      </c>
      <c r="M195" s="142">
        <v>19</v>
      </c>
      <c r="N195" s="12">
        <v>10</v>
      </c>
      <c r="O195" s="12">
        <v>12</v>
      </c>
      <c r="P195" s="12">
        <v>12</v>
      </c>
      <c r="Q195" s="12">
        <v>16</v>
      </c>
      <c r="R195" s="144">
        <f t="shared" ref="R195:R208" si="16">SUM(M195:Q195)</f>
        <v>69</v>
      </c>
      <c r="S195" s="145">
        <f t="shared" ref="S195:S208" si="17">(L195/400)*20</f>
        <v>0</v>
      </c>
      <c r="T195" s="145">
        <f t="shared" ref="T195:T208" si="18">(R195/250)*80</f>
        <v>22.080000000000002</v>
      </c>
      <c r="U195" s="145">
        <f t="shared" ref="U195:U208" si="19">S195+T195</f>
        <v>22.080000000000002</v>
      </c>
    </row>
    <row r="196" spans="1:21" s="6" customFormat="1" ht="21" customHeight="1">
      <c r="A196" s="51">
        <v>194</v>
      </c>
      <c r="B196" s="14" t="s">
        <v>165</v>
      </c>
      <c r="C196" s="8" t="s">
        <v>27</v>
      </c>
      <c r="D196" s="9" t="s">
        <v>104</v>
      </c>
      <c r="E196" s="10" t="s">
        <v>105</v>
      </c>
      <c r="F196" s="7" t="s">
        <v>22</v>
      </c>
      <c r="G196" s="29" t="s">
        <v>23</v>
      </c>
      <c r="H196" s="131"/>
      <c r="I196" s="131"/>
      <c r="J196" s="131"/>
      <c r="K196" s="131"/>
      <c r="L196" s="135">
        <f t="shared" si="15"/>
        <v>0</v>
      </c>
      <c r="M196" s="142">
        <v>17</v>
      </c>
      <c r="N196" s="12">
        <v>8</v>
      </c>
      <c r="O196" s="12">
        <v>14</v>
      </c>
      <c r="P196" s="12">
        <v>13</v>
      </c>
      <c r="Q196" s="12">
        <v>13</v>
      </c>
      <c r="R196" s="144">
        <f t="shared" si="16"/>
        <v>65</v>
      </c>
      <c r="S196" s="145">
        <f t="shared" si="17"/>
        <v>0</v>
      </c>
      <c r="T196" s="145">
        <f t="shared" si="18"/>
        <v>20.8</v>
      </c>
      <c r="U196" s="145">
        <f t="shared" si="19"/>
        <v>20.8</v>
      </c>
    </row>
    <row r="197" spans="1:21" s="6" customFormat="1" ht="21" customHeight="1">
      <c r="A197" s="106">
        <v>195</v>
      </c>
      <c r="B197" s="93" t="s">
        <v>260</v>
      </c>
      <c r="C197" s="96" t="s">
        <v>33</v>
      </c>
      <c r="D197" s="99" t="s">
        <v>261</v>
      </c>
      <c r="E197" s="102" t="s">
        <v>262</v>
      </c>
      <c r="F197" s="93" t="s">
        <v>758</v>
      </c>
      <c r="G197" s="93" t="s">
        <v>23</v>
      </c>
      <c r="H197" s="136">
        <v>82</v>
      </c>
      <c r="I197" s="136">
        <v>24</v>
      </c>
      <c r="J197" s="136">
        <v>32</v>
      </c>
      <c r="K197" s="136">
        <v>34</v>
      </c>
      <c r="L197" s="135">
        <f t="shared" si="15"/>
        <v>172</v>
      </c>
      <c r="M197" s="141"/>
      <c r="N197" s="128"/>
      <c r="O197" s="128"/>
      <c r="P197" s="128"/>
      <c r="Q197" s="128"/>
      <c r="R197" s="144">
        <f t="shared" si="16"/>
        <v>0</v>
      </c>
      <c r="S197" s="145">
        <f t="shared" si="17"/>
        <v>8.6</v>
      </c>
      <c r="T197" s="145">
        <f t="shared" si="18"/>
        <v>0</v>
      </c>
      <c r="U197" s="145">
        <f t="shared" si="19"/>
        <v>8.6</v>
      </c>
    </row>
    <row r="198" spans="1:21" s="6" customFormat="1" ht="21" customHeight="1">
      <c r="A198" s="51">
        <v>196</v>
      </c>
      <c r="B198" s="93" t="s">
        <v>684</v>
      </c>
      <c r="C198" s="96" t="s">
        <v>686</v>
      </c>
      <c r="D198" s="99" t="s">
        <v>687</v>
      </c>
      <c r="E198" s="102" t="s">
        <v>688</v>
      </c>
      <c r="F198" s="93" t="s">
        <v>758</v>
      </c>
      <c r="G198" s="93" t="s">
        <v>23</v>
      </c>
      <c r="H198" s="136">
        <v>46</v>
      </c>
      <c r="I198" s="136">
        <v>44</v>
      </c>
      <c r="J198" s="136">
        <v>36</v>
      </c>
      <c r="K198" s="136">
        <v>30</v>
      </c>
      <c r="L198" s="135">
        <f t="shared" si="15"/>
        <v>156</v>
      </c>
      <c r="M198" s="141">
        <v>0</v>
      </c>
      <c r="N198" s="128">
        <v>0</v>
      </c>
      <c r="O198" s="128">
        <v>0</v>
      </c>
      <c r="P198" s="128">
        <v>0</v>
      </c>
      <c r="Q198" s="128">
        <v>0</v>
      </c>
      <c r="R198" s="144">
        <f t="shared" si="16"/>
        <v>0</v>
      </c>
      <c r="S198" s="145">
        <f t="shared" si="17"/>
        <v>7.8000000000000007</v>
      </c>
      <c r="T198" s="145">
        <f t="shared" si="18"/>
        <v>0</v>
      </c>
      <c r="U198" s="145">
        <f t="shared" si="19"/>
        <v>7.8000000000000007</v>
      </c>
    </row>
    <row r="199" spans="1:21" s="40" customFormat="1" ht="21" customHeight="1">
      <c r="A199" s="106">
        <v>197</v>
      </c>
      <c r="B199" s="93" t="s">
        <v>411</v>
      </c>
      <c r="C199" s="96" t="s">
        <v>27</v>
      </c>
      <c r="D199" s="99" t="s">
        <v>412</v>
      </c>
      <c r="E199" s="102" t="s">
        <v>413</v>
      </c>
      <c r="F199" s="93" t="s">
        <v>758</v>
      </c>
      <c r="G199" s="93" t="s">
        <v>23</v>
      </c>
      <c r="H199" s="136">
        <v>55</v>
      </c>
      <c r="I199" s="136">
        <v>28</v>
      </c>
      <c r="J199" s="136">
        <v>46</v>
      </c>
      <c r="K199" s="136">
        <v>18</v>
      </c>
      <c r="L199" s="135">
        <f t="shared" si="15"/>
        <v>147</v>
      </c>
      <c r="M199" s="141"/>
      <c r="N199" s="128"/>
      <c r="O199" s="128"/>
      <c r="P199" s="128"/>
      <c r="Q199" s="128"/>
      <c r="R199" s="144">
        <f t="shared" si="16"/>
        <v>0</v>
      </c>
      <c r="S199" s="145">
        <f t="shared" si="17"/>
        <v>7.35</v>
      </c>
      <c r="T199" s="145">
        <f t="shared" si="18"/>
        <v>0</v>
      </c>
      <c r="U199" s="145">
        <f t="shared" si="19"/>
        <v>7.35</v>
      </c>
    </row>
    <row r="200" spans="1:21" s="6" customFormat="1" ht="21" customHeight="1">
      <c r="A200" s="51">
        <v>198</v>
      </c>
      <c r="B200" s="93" t="s">
        <v>526</v>
      </c>
      <c r="C200" s="96" t="s">
        <v>33</v>
      </c>
      <c r="D200" s="99" t="s">
        <v>527</v>
      </c>
      <c r="E200" s="102" t="s">
        <v>528</v>
      </c>
      <c r="F200" s="93" t="s">
        <v>758</v>
      </c>
      <c r="G200" s="93" t="s">
        <v>23</v>
      </c>
      <c r="H200" s="136">
        <v>55</v>
      </c>
      <c r="I200" s="136">
        <v>28</v>
      </c>
      <c r="J200" s="136">
        <v>26</v>
      </c>
      <c r="K200" s="136">
        <v>34</v>
      </c>
      <c r="L200" s="135">
        <f t="shared" si="15"/>
        <v>143</v>
      </c>
      <c r="M200" s="141">
        <v>0</v>
      </c>
      <c r="N200" s="128">
        <v>0</v>
      </c>
      <c r="O200" s="128">
        <v>0</v>
      </c>
      <c r="P200" s="128">
        <v>0</v>
      </c>
      <c r="Q200" s="128">
        <v>0</v>
      </c>
      <c r="R200" s="144">
        <f t="shared" si="16"/>
        <v>0</v>
      </c>
      <c r="S200" s="145">
        <f t="shared" si="17"/>
        <v>7.1499999999999995</v>
      </c>
      <c r="T200" s="145">
        <f t="shared" si="18"/>
        <v>0</v>
      </c>
      <c r="U200" s="145">
        <f t="shared" si="19"/>
        <v>7.1499999999999995</v>
      </c>
    </row>
    <row r="201" spans="1:21" s="6" customFormat="1" ht="21" customHeight="1">
      <c r="A201" s="106">
        <v>199</v>
      </c>
      <c r="B201" s="93" t="s">
        <v>517</v>
      </c>
      <c r="C201" s="96" t="s">
        <v>27</v>
      </c>
      <c r="D201" s="99" t="s">
        <v>519</v>
      </c>
      <c r="E201" s="102" t="s">
        <v>520</v>
      </c>
      <c r="F201" s="93" t="s">
        <v>758</v>
      </c>
      <c r="G201" s="93" t="s">
        <v>23</v>
      </c>
      <c r="H201" s="136">
        <v>50</v>
      </c>
      <c r="I201" s="136">
        <v>20</v>
      </c>
      <c r="J201" s="136">
        <v>32</v>
      </c>
      <c r="K201" s="136">
        <v>40</v>
      </c>
      <c r="L201" s="135">
        <f t="shared" si="15"/>
        <v>142</v>
      </c>
      <c r="M201" s="141">
        <v>0</v>
      </c>
      <c r="N201" s="128">
        <v>0</v>
      </c>
      <c r="O201" s="128">
        <v>0</v>
      </c>
      <c r="P201" s="128">
        <v>0</v>
      </c>
      <c r="Q201" s="128">
        <v>0</v>
      </c>
      <c r="R201" s="144">
        <f t="shared" si="16"/>
        <v>0</v>
      </c>
      <c r="S201" s="145">
        <f t="shared" si="17"/>
        <v>7.1</v>
      </c>
      <c r="T201" s="145">
        <f t="shared" si="18"/>
        <v>0</v>
      </c>
      <c r="U201" s="145">
        <f t="shared" si="19"/>
        <v>7.1</v>
      </c>
    </row>
    <row r="202" spans="1:21" s="44" customFormat="1" ht="21" customHeight="1">
      <c r="A202" s="51">
        <v>200</v>
      </c>
      <c r="B202" s="93" t="s">
        <v>280</v>
      </c>
      <c r="C202" s="96" t="s">
        <v>33</v>
      </c>
      <c r="D202" s="99" t="s">
        <v>282</v>
      </c>
      <c r="E202" s="102" t="s">
        <v>283</v>
      </c>
      <c r="F202" s="93" t="s">
        <v>758</v>
      </c>
      <c r="G202" s="93" t="s">
        <v>23</v>
      </c>
      <c r="H202" s="136">
        <v>53</v>
      </c>
      <c r="I202" s="136">
        <v>20</v>
      </c>
      <c r="J202" s="136">
        <v>38</v>
      </c>
      <c r="K202" s="136">
        <v>26</v>
      </c>
      <c r="L202" s="135">
        <f t="shared" si="15"/>
        <v>137</v>
      </c>
      <c r="M202" s="141">
        <v>0</v>
      </c>
      <c r="N202" s="128">
        <v>0</v>
      </c>
      <c r="O202" s="128">
        <v>0</v>
      </c>
      <c r="P202" s="128">
        <v>0</v>
      </c>
      <c r="Q202" s="128">
        <v>0</v>
      </c>
      <c r="R202" s="144">
        <f t="shared" si="16"/>
        <v>0</v>
      </c>
      <c r="S202" s="145">
        <f t="shared" si="17"/>
        <v>6.8500000000000005</v>
      </c>
      <c r="T202" s="145">
        <f t="shared" si="18"/>
        <v>0</v>
      </c>
      <c r="U202" s="145">
        <f t="shared" si="19"/>
        <v>6.8500000000000005</v>
      </c>
    </row>
    <row r="203" spans="1:21" s="6" customFormat="1" ht="21" customHeight="1">
      <c r="A203" s="106">
        <v>201</v>
      </c>
      <c r="B203" s="93" t="s">
        <v>408</v>
      </c>
      <c r="C203" s="96" t="s">
        <v>33</v>
      </c>
      <c r="D203" s="99" t="s">
        <v>409</v>
      </c>
      <c r="E203" s="102" t="s">
        <v>410</v>
      </c>
      <c r="F203" s="93" t="s">
        <v>758</v>
      </c>
      <c r="G203" s="93" t="s">
        <v>23</v>
      </c>
      <c r="H203" s="136">
        <v>57</v>
      </c>
      <c r="I203" s="136">
        <v>12</v>
      </c>
      <c r="J203" s="136">
        <v>34</v>
      </c>
      <c r="K203" s="136">
        <v>30</v>
      </c>
      <c r="L203" s="135">
        <f t="shared" si="15"/>
        <v>133</v>
      </c>
      <c r="M203" s="141">
        <v>0</v>
      </c>
      <c r="N203" s="128">
        <v>0</v>
      </c>
      <c r="O203" s="128">
        <v>0</v>
      </c>
      <c r="P203" s="128">
        <v>0</v>
      </c>
      <c r="Q203" s="128">
        <v>0</v>
      </c>
      <c r="R203" s="144">
        <f t="shared" si="16"/>
        <v>0</v>
      </c>
      <c r="S203" s="145">
        <f t="shared" si="17"/>
        <v>6.65</v>
      </c>
      <c r="T203" s="145">
        <f t="shared" si="18"/>
        <v>0</v>
      </c>
      <c r="U203" s="145">
        <f t="shared" si="19"/>
        <v>6.65</v>
      </c>
    </row>
    <row r="204" spans="1:21" s="6" customFormat="1" ht="21" customHeight="1">
      <c r="A204" s="51">
        <v>202</v>
      </c>
      <c r="B204" s="93" t="s">
        <v>714</v>
      </c>
      <c r="C204" s="96" t="s">
        <v>33</v>
      </c>
      <c r="D204" s="99" t="s">
        <v>83</v>
      </c>
      <c r="E204" s="102" t="s">
        <v>417</v>
      </c>
      <c r="F204" s="93" t="s">
        <v>758</v>
      </c>
      <c r="G204" s="93" t="s">
        <v>23</v>
      </c>
      <c r="H204" s="136">
        <v>50</v>
      </c>
      <c r="I204" s="136">
        <v>20</v>
      </c>
      <c r="J204" s="136">
        <v>30</v>
      </c>
      <c r="K204" s="136">
        <v>32</v>
      </c>
      <c r="L204" s="135">
        <f t="shared" si="15"/>
        <v>132</v>
      </c>
      <c r="M204" s="141"/>
      <c r="N204" s="128"/>
      <c r="O204" s="128"/>
      <c r="P204" s="128"/>
      <c r="Q204" s="128"/>
      <c r="R204" s="144">
        <f t="shared" si="16"/>
        <v>0</v>
      </c>
      <c r="S204" s="145">
        <f t="shared" si="17"/>
        <v>6.6000000000000005</v>
      </c>
      <c r="T204" s="145">
        <f t="shared" si="18"/>
        <v>0</v>
      </c>
      <c r="U204" s="145">
        <f t="shared" si="19"/>
        <v>6.6000000000000005</v>
      </c>
    </row>
    <row r="205" spans="1:21" s="6" customFormat="1" ht="21" customHeight="1">
      <c r="A205" s="106">
        <v>203</v>
      </c>
      <c r="B205" s="93" t="s">
        <v>454</v>
      </c>
      <c r="C205" s="96" t="s">
        <v>33</v>
      </c>
      <c r="D205" s="99" t="s">
        <v>455</v>
      </c>
      <c r="E205" s="102" t="s">
        <v>456</v>
      </c>
      <c r="F205" s="93" t="s">
        <v>758</v>
      </c>
      <c r="G205" s="93" t="s">
        <v>23</v>
      </c>
      <c r="H205" s="136">
        <v>50</v>
      </c>
      <c r="I205" s="136">
        <v>28</v>
      </c>
      <c r="J205" s="136">
        <v>34</v>
      </c>
      <c r="K205" s="136">
        <v>20</v>
      </c>
      <c r="L205" s="135">
        <f t="shared" si="15"/>
        <v>132</v>
      </c>
      <c r="M205" s="141">
        <v>0</v>
      </c>
      <c r="N205" s="128">
        <v>0</v>
      </c>
      <c r="O205" s="128">
        <v>0</v>
      </c>
      <c r="P205" s="128">
        <v>0</v>
      </c>
      <c r="Q205" s="128">
        <v>0</v>
      </c>
      <c r="R205" s="144">
        <f t="shared" si="16"/>
        <v>0</v>
      </c>
      <c r="S205" s="145">
        <f t="shared" si="17"/>
        <v>6.6000000000000005</v>
      </c>
      <c r="T205" s="145">
        <f t="shared" si="18"/>
        <v>0</v>
      </c>
      <c r="U205" s="145">
        <f t="shared" si="19"/>
        <v>6.6000000000000005</v>
      </c>
    </row>
    <row r="206" spans="1:21" s="6" customFormat="1" ht="21" customHeight="1">
      <c r="A206" s="51">
        <v>204</v>
      </c>
      <c r="B206" s="93" t="s">
        <v>644</v>
      </c>
      <c r="C206" s="96" t="s">
        <v>27</v>
      </c>
      <c r="D206" s="99" t="s">
        <v>645</v>
      </c>
      <c r="E206" s="102" t="s">
        <v>646</v>
      </c>
      <c r="F206" s="93" t="s">
        <v>758</v>
      </c>
      <c r="G206" s="93" t="s">
        <v>23</v>
      </c>
      <c r="H206" s="136">
        <v>59</v>
      </c>
      <c r="I206" s="136">
        <v>20</v>
      </c>
      <c r="J206" s="136">
        <v>32</v>
      </c>
      <c r="K206" s="136">
        <v>20</v>
      </c>
      <c r="L206" s="135">
        <f t="shared" si="15"/>
        <v>131</v>
      </c>
      <c r="M206" s="141"/>
      <c r="N206" s="128"/>
      <c r="O206" s="128"/>
      <c r="P206" s="128"/>
      <c r="Q206" s="128"/>
      <c r="R206" s="144">
        <f t="shared" si="16"/>
        <v>0</v>
      </c>
      <c r="S206" s="145">
        <f t="shared" si="17"/>
        <v>6.5500000000000007</v>
      </c>
      <c r="T206" s="145">
        <f t="shared" si="18"/>
        <v>0</v>
      </c>
      <c r="U206" s="145">
        <f t="shared" si="19"/>
        <v>6.5500000000000007</v>
      </c>
    </row>
    <row r="207" spans="1:21" s="6" customFormat="1" ht="21" customHeight="1">
      <c r="A207" s="106">
        <v>205</v>
      </c>
      <c r="B207" s="93" t="s">
        <v>755</v>
      </c>
      <c r="C207" s="96" t="s">
        <v>33</v>
      </c>
      <c r="D207" s="99" t="s">
        <v>756</v>
      </c>
      <c r="E207" s="102" t="s">
        <v>757</v>
      </c>
      <c r="F207" s="93" t="s">
        <v>758</v>
      </c>
      <c r="G207" s="93" t="s">
        <v>23</v>
      </c>
      <c r="H207" s="136">
        <v>46</v>
      </c>
      <c r="I207" s="136">
        <v>8</v>
      </c>
      <c r="J207" s="136">
        <v>34</v>
      </c>
      <c r="K207" s="136">
        <v>24</v>
      </c>
      <c r="L207" s="135">
        <f t="shared" si="15"/>
        <v>112</v>
      </c>
      <c r="M207" s="141"/>
      <c r="N207" s="128"/>
      <c r="O207" s="128"/>
      <c r="P207" s="128"/>
      <c r="Q207" s="128"/>
      <c r="R207" s="144">
        <f t="shared" si="16"/>
        <v>0</v>
      </c>
      <c r="S207" s="145">
        <f t="shared" si="17"/>
        <v>5.6000000000000005</v>
      </c>
      <c r="T207" s="145">
        <f t="shared" si="18"/>
        <v>0</v>
      </c>
      <c r="U207" s="145">
        <f t="shared" si="19"/>
        <v>5.6000000000000005</v>
      </c>
    </row>
    <row r="208" spans="1:21" s="6" customFormat="1" ht="21" customHeight="1">
      <c r="A208" s="51">
        <v>206</v>
      </c>
      <c r="B208" s="93" t="s">
        <v>200</v>
      </c>
      <c r="C208" s="96" t="s">
        <v>33</v>
      </c>
      <c r="D208" s="99" t="s">
        <v>201</v>
      </c>
      <c r="E208" s="102" t="s">
        <v>202</v>
      </c>
      <c r="F208" s="93" t="s">
        <v>758</v>
      </c>
      <c r="G208" s="93" t="s">
        <v>23</v>
      </c>
      <c r="H208" s="136">
        <v>41</v>
      </c>
      <c r="I208" s="136">
        <v>16</v>
      </c>
      <c r="J208" s="136">
        <v>24</v>
      </c>
      <c r="K208" s="136">
        <v>20</v>
      </c>
      <c r="L208" s="135">
        <f t="shared" si="15"/>
        <v>101</v>
      </c>
      <c r="M208" s="141">
        <v>0</v>
      </c>
      <c r="N208" s="128">
        <v>0</v>
      </c>
      <c r="O208" s="128">
        <v>0</v>
      </c>
      <c r="P208" s="128">
        <v>0</v>
      </c>
      <c r="Q208" s="128">
        <v>0</v>
      </c>
      <c r="R208" s="144">
        <f t="shared" si="16"/>
        <v>0</v>
      </c>
      <c r="S208" s="145">
        <f t="shared" si="17"/>
        <v>5.05</v>
      </c>
      <c r="T208" s="145">
        <f t="shared" si="18"/>
        <v>0</v>
      </c>
      <c r="U208" s="145">
        <f t="shared" si="19"/>
        <v>5.05</v>
      </c>
    </row>
  </sheetData>
  <sortState ref="A3:U208">
    <sortCondition descending="1" ref="U3:U208"/>
    <sortCondition ref="B3:B208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2"/>
  <sheetViews>
    <sheetView workbookViewId="0">
      <pane ySplit="2" topLeftCell="A55" activePane="bottomLeft" state="frozen"/>
      <selection pane="bottomLeft" activeCell="A58" sqref="A58"/>
    </sheetView>
  </sheetViews>
  <sheetFormatPr defaultColWidth="17.28515625" defaultRowHeight="15" customHeight="1"/>
  <cols>
    <col min="1" max="1" width="7.7109375" style="84" customWidth="1"/>
    <col min="2" max="2" width="11.140625" style="84" customWidth="1"/>
    <col min="3" max="3" width="8.28515625" style="85" customWidth="1"/>
    <col min="4" max="5" width="13.28515625" style="85" customWidth="1"/>
    <col min="6" max="6" width="10.85546875" style="85" customWidth="1"/>
    <col min="7" max="7" width="19.7109375" style="85" customWidth="1"/>
    <col min="8" max="11" width="11.5703125" style="85" customWidth="1"/>
    <col min="12" max="12" width="15.85546875" style="84" customWidth="1"/>
    <col min="13" max="17" width="11.28515625" style="85" customWidth="1"/>
    <col min="18" max="18" width="21.42578125" style="85" customWidth="1"/>
    <col min="19" max="20" width="20.85546875" style="85" customWidth="1"/>
    <col min="21" max="16384" width="17.28515625" style="85"/>
  </cols>
  <sheetData>
    <row r="1" spans="1:20" ht="15" customHeight="1">
      <c r="H1" s="85" t="s">
        <v>14</v>
      </c>
      <c r="M1" s="85" t="s">
        <v>15</v>
      </c>
    </row>
    <row r="2" spans="1:20" s="92" customFormat="1" ht="21" customHeight="1">
      <c r="A2" s="45" t="s">
        <v>0</v>
      </c>
      <c r="B2" s="45" t="s">
        <v>1</v>
      </c>
      <c r="C2" s="89" t="s">
        <v>2</v>
      </c>
      <c r="D2" s="90" t="s">
        <v>3</v>
      </c>
      <c r="E2" s="91" t="s">
        <v>4</v>
      </c>
      <c r="F2" s="45" t="s">
        <v>5</v>
      </c>
      <c r="G2" s="45" t="s">
        <v>6</v>
      </c>
      <c r="H2" s="45" t="s">
        <v>8</v>
      </c>
      <c r="I2" s="45" t="s">
        <v>7</v>
      </c>
      <c r="J2" s="45" t="s">
        <v>10</v>
      </c>
      <c r="K2" s="45" t="s">
        <v>9</v>
      </c>
      <c r="L2" s="45" t="s">
        <v>16</v>
      </c>
      <c r="M2" s="45" t="s">
        <v>8</v>
      </c>
      <c r="N2" s="45" t="s">
        <v>7</v>
      </c>
      <c r="O2" s="45" t="s">
        <v>10</v>
      </c>
      <c r="P2" s="45" t="s">
        <v>9</v>
      </c>
      <c r="Q2" s="45" t="s">
        <v>17</v>
      </c>
      <c r="R2" s="45" t="s">
        <v>12</v>
      </c>
      <c r="S2" s="45" t="s">
        <v>13</v>
      </c>
      <c r="T2" s="45" t="s">
        <v>18</v>
      </c>
    </row>
    <row r="3" spans="1:20" ht="21" customHeight="1">
      <c r="A3" s="51">
        <v>133</v>
      </c>
      <c r="B3" s="51" t="s">
        <v>660</v>
      </c>
      <c r="C3" s="87" t="s">
        <v>27</v>
      </c>
      <c r="D3" s="88" t="s">
        <v>661</v>
      </c>
      <c r="E3" s="86" t="s">
        <v>662</v>
      </c>
      <c r="F3" s="51" t="s">
        <v>758</v>
      </c>
      <c r="G3" s="51" t="s">
        <v>23</v>
      </c>
      <c r="H3" s="123">
        <v>64</v>
      </c>
      <c r="I3" s="123">
        <v>40</v>
      </c>
      <c r="J3" s="123">
        <v>42</v>
      </c>
      <c r="K3" s="123">
        <v>26</v>
      </c>
      <c r="L3" s="51">
        <f>SUM(H3:K3)</f>
        <v>172</v>
      </c>
      <c r="M3" s="52"/>
      <c r="N3" s="52"/>
      <c r="O3" s="52"/>
      <c r="P3" s="52"/>
      <c r="Q3" s="52"/>
      <c r="R3" s="52"/>
      <c r="S3" s="52"/>
      <c r="T3" s="52"/>
    </row>
    <row r="4" spans="1:20" ht="21" customHeight="1">
      <c r="A4" s="51">
        <v>49</v>
      </c>
      <c r="B4" s="51" t="s">
        <v>364</v>
      </c>
      <c r="C4" s="87" t="s">
        <v>33</v>
      </c>
      <c r="D4" s="88" t="s">
        <v>365</v>
      </c>
      <c r="E4" s="86" t="s">
        <v>366</v>
      </c>
      <c r="F4" s="51" t="s">
        <v>758</v>
      </c>
      <c r="G4" s="51" t="s">
        <v>23</v>
      </c>
      <c r="H4" s="123">
        <v>53</v>
      </c>
      <c r="I4" s="123">
        <v>24</v>
      </c>
      <c r="J4" s="123">
        <v>28</v>
      </c>
      <c r="K4" s="123">
        <v>32</v>
      </c>
      <c r="L4" s="51">
        <f t="shared" ref="L4:L67" si="0">SUM(H4:K4)</f>
        <v>137</v>
      </c>
      <c r="M4" s="52"/>
      <c r="N4" s="52"/>
      <c r="O4" s="52"/>
      <c r="P4" s="52"/>
      <c r="Q4" s="52">
        <f>SUM(M4:P4)</f>
        <v>0</v>
      </c>
      <c r="R4" s="52">
        <f>L4/500*20</f>
        <v>5.48</v>
      </c>
      <c r="S4" s="52">
        <f>Q4/250*80</f>
        <v>0</v>
      </c>
      <c r="T4" s="52">
        <f>SUM(R4:S4)</f>
        <v>5.48</v>
      </c>
    </row>
    <row r="5" spans="1:20" ht="21" customHeight="1">
      <c r="A5" s="51">
        <v>131</v>
      </c>
      <c r="B5" s="51" t="s">
        <v>652</v>
      </c>
      <c r="C5" s="87" t="s">
        <v>27</v>
      </c>
      <c r="D5" s="88" t="s">
        <v>654</v>
      </c>
      <c r="E5" s="86" t="s">
        <v>655</v>
      </c>
      <c r="F5" s="51" t="s">
        <v>758</v>
      </c>
      <c r="G5" s="51" t="s">
        <v>23</v>
      </c>
      <c r="H5" s="123">
        <v>51</v>
      </c>
      <c r="I5" s="123">
        <v>24</v>
      </c>
      <c r="J5" s="123">
        <v>34</v>
      </c>
      <c r="K5" s="123">
        <v>38</v>
      </c>
      <c r="L5" s="51">
        <f t="shared" si="0"/>
        <v>147</v>
      </c>
      <c r="M5" s="52"/>
      <c r="N5" s="52"/>
      <c r="O5" s="52"/>
      <c r="P5" s="52"/>
      <c r="Q5" s="52"/>
      <c r="R5" s="52"/>
      <c r="S5" s="52"/>
      <c r="T5" s="52"/>
    </row>
    <row r="6" spans="1:20" ht="21" customHeight="1">
      <c r="A6" s="51">
        <v>65</v>
      </c>
      <c r="B6" s="51" t="s">
        <v>423</v>
      </c>
      <c r="C6" s="87" t="s">
        <v>33</v>
      </c>
      <c r="D6" s="88" t="s">
        <v>424</v>
      </c>
      <c r="E6" s="86" t="s">
        <v>425</v>
      </c>
      <c r="F6" s="51" t="s">
        <v>758</v>
      </c>
      <c r="G6" s="51" t="s">
        <v>23</v>
      </c>
      <c r="H6" s="123">
        <v>51</v>
      </c>
      <c r="I6" s="123">
        <v>36</v>
      </c>
      <c r="J6" s="123">
        <v>30</v>
      </c>
      <c r="K6" s="123">
        <v>40</v>
      </c>
      <c r="L6" s="51">
        <f t="shared" si="0"/>
        <v>157</v>
      </c>
      <c r="M6" s="52"/>
      <c r="N6" s="52"/>
      <c r="O6" s="52"/>
      <c r="P6" s="52"/>
      <c r="Q6" s="52"/>
      <c r="R6" s="52"/>
      <c r="S6" s="52"/>
      <c r="T6" s="52"/>
    </row>
    <row r="7" spans="1:20" ht="21" customHeight="1">
      <c r="A7" s="51">
        <v>110</v>
      </c>
      <c r="B7" s="51" t="s">
        <v>580</v>
      </c>
      <c r="C7" s="87" t="s">
        <v>33</v>
      </c>
      <c r="D7" s="88" t="s">
        <v>581</v>
      </c>
      <c r="E7" s="86" t="s">
        <v>582</v>
      </c>
      <c r="F7" s="51" t="s">
        <v>758</v>
      </c>
      <c r="G7" s="51" t="s">
        <v>23</v>
      </c>
      <c r="H7" s="123">
        <v>47</v>
      </c>
      <c r="I7" s="123">
        <v>28</v>
      </c>
      <c r="J7" s="123">
        <v>34</v>
      </c>
      <c r="K7" s="123">
        <v>32</v>
      </c>
      <c r="L7" s="51">
        <f t="shared" si="0"/>
        <v>141</v>
      </c>
      <c r="M7" s="52"/>
      <c r="N7" s="52"/>
      <c r="O7" s="52"/>
      <c r="P7" s="52"/>
      <c r="Q7" s="52"/>
      <c r="R7" s="52"/>
      <c r="S7" s="52"/>
      <c r="T7" s="52"/>
    </row>
    <row r="8" spans="1:20" ht="21" customHeight="1">
      <c r="A8" s="51">
        <v>5</v>
      </c>
      <c r="B8" s="51" t="s">
        <v>200</v>
      </c>
      <c r="C8" s="87" t="s">
        <v>33</v>
      </c>
      <c r="D8" s="88" t="s">
        <v>201</v>
      </c>
      <c r="E8" s="86" t="s">
        <v>202</v>
      </c>
      <c r="F8" s="51" t="s">
        <v>758</v>
      </c>
      <c r="G8" s="51" t="s">
        <v>23</v>
      </c>
      <c r="H8" s="123">
        <v>41</v>
      </c>
      <c r="I8" s="123">
        <v>16</v>
      </c>
      <c r="J8" s="123">
        <v>24</v>
      </c>
      <c r="K8" s="123">
        <v>20</v>
      </c>
      <c r="L8" s="51">
        <f t="shared" si="0"/>
        <v>101</v>
      </c>
      <c r="M8" s="52"/>
      <c r="N8" s="52"/>
      <c r="O8" s="52"/>
      <c r="P8" s="52"/>
      <c r="Q8" s="52">
        <f>SUM(M8:P8)</f>
        <v>0</v>
      </c>
      <c r="R8" s="52">
        <f>L8/500*20</f>
        <v>4.04</v>
      </c>
      <c r="S8" s="52">
        <f>Q8/250*80</f>
        <v>0</v>
      </c>
      <c r="T8" s="52">
        <f>SUM(R8:S8)</f>
        <v>4.04</v>
      </c>
    </row>
    <row r="9" spans="1:20" ht="21" customHeight="1">
      <c r="A9" s="51">
        <v>144</v>
      </c>
      <c r="B9" s="51" t="s">
        <v>700</v>
      </c>
      <c r="C9" s="87" t="s">
        <v>33</v>
      </c>
      <c r="D9" s="88" t="s">
        <v>701</v>
      </c>
      <c r="E9" s="86" t="s">
        <v>702</v>
      </c>
      <c r="F9" s="51" t="s">
        <v>758</v>
      </c>
      <c r="G9" s="51" t="s">
        <v>23</v>
      </c>
      <c r="H9" s="123">
        <v>29</v>
      </c>
      <c r="I9" s="123">
        <v>20</v>
      </c>
      <c r="J9" s="123">
        <v>28</v>
      </c>
      <c r="K9" s="123">
        <v>20</v>
      </c>
      <c r="L9" s="51">
        <f t="shared" si="0"/>
        <v>97</v>
      </c>
      <c r="M9" s="52"/>
      <c r="N9" s="52"/>
      <c r="O9" s="52"/>
      <c r="P9" s="52"/>
      <c r="Q9" s="52"/>
      <c r="R9" s="52"/>
      <c r="S9" s="52"/>
      <c r="T9" s="52"/>
    </row>
    <row r="10" spans="1:20" ht="21" customHeight="1">
      <c r="A10" s="51">
        <v>134</v>
      </c>
      <c r="B10" s="51" t="s">
        <v>664</v>
      </c>
      <c r="C10" s="87" t="s">
        <v>27</v>
      </c>
      <c r="D10" s="88" t="s">
        <v>665</v>
      </c>
      <c r="E10" s="86" t="s">
        <v>666</v>
      </c>
      <c r="F10" s="51" t="s">
        <v>758</v>
      </c>
      <c r="G10" s="51" t="s">
        <v>23</v>
      </c>
      <c r="H10" s="123">
        <v>62</v>
      </c>
      <c r="I10" s="123">
        <v>40</v>
      </c>
      <c r="J10" s="123">
        <v>38</v>
      </c>
      <c r="K10" s="123">
        <v>34</v>
      </c>
      <c r="L10" s="51">
        <f t="shared" si="0"/>
        <v>174</v>
      </c>
      <c r="M10" s="52"/>
      <c r="N10" s="52"/>
      <c r="O10" s="52"/>
      <c r="P10" s="52"/>
      <c r="Q10" s="52"/>
      <c r="R10" s="52"/>
      <c r="S10" s="52"/>
      <c r="T10" s="52"/>
    </row>
    <row r="11" spans="1:20" ht="21" customHeight="1">
      <c r="A11" s="51">
        <v>140</v>
      </c>
      <c r="B11" s="51" t="s">
        <v>684</v>
      </c>
      <c r="C11" s="87" t="s">
        <v>686</v>
      </c>
      <c r="D11" s="88" t="s">
        <v>687</v>
      </c>
      <c r="E11" s="86" t="s">
        <v>688</v>
      </c>
      <c r="F11" s="51" t="s">
        <v>758</v>
      </c>
      <c r="G11" s="51" t="s">
        <v>23</v>
      </c>
      <c r="H11" s="123">
        <v>46</v>
      </c>
      <c r="I11" s="123">
        <v>44</v>
      </c>
      <c r="J11" s="123">
        <v>36</v>
      </c>
      <c r="K11" s="123">
        <v>30</v>
      </c>
      <c r="L11" s="51">
        <f t="shared" si="0"/>
        <v>156</v>
      </c>
      <c r="M11" s="52"/>
      <c r="N11" s="52"/>
      <c r="O11" s="52"/>
      <c r="P11" s="52"/>
      <c r="Q11" s="52"/>
      <c r="R11" s="52"/>
      <c r="S11" s="52"/>
      <c r="T11" s="52"/>
    </row>
    <row r="12" spans="1:20" ht="21" customHeight="1">
      <c r="A12" s="51">
        <v>53</v>
      </c>
      <c r="B12" s="51" t="s">
        <v>378</v>
      </c>
      <c r="C12" s="87" t="s">
        <v>33</v>
      </c>
      <c r="D12" s="88" t="s">
        <v>379</v>
      </c>
      <c r="E12" s="86" t="s">
        <v>380</v>
      </c>
      <c r="F12" s="51" t="s">
        <v>758</v>
      </c>
      <c r="G12" s="51" t="s">
        <v>23</v>
      </c>
      <c r="H12" s="123">
        <v>60</v>
      </c>
      <c r="I12" s="123">
        <v>40</v>
      </c>
      <c r="J12" s="123">
        <v>40</v>
      </c>
      <c r="K12" s="123">
        <v>28</v>
      </c>
      <c r="L12" s="51">
        <f t="shared" si="0"/>
        <v>168</v>
      </c>
      <c r="M12" s="52"/>
      <c r="N12" s="52"/>
      <c r="O12" s="52"/>
      <c r="P12" s="52"/>
      <c r="Q12" s="52"/>
      <c r="R12" s="52"/>
      <c r="S12" s="52"/>
      <c r="T12" s="52"/>
    </row>
    <row r="13" spans="1:20" ht="21" customHeight="1">
      <c r="A13" s="51">
        <v>135</v>
      </c>
      <c r="B13" s="51" t="s">
        <v>667</v>
      </c>
      <c r="C13" s="87" t="s">
        <v>33</v>
      </c>
      <c r="D13" s="88" t="s">
        <v>668</v>
      </c>
      <c r="E13" s="86" t="s">
        <v>206</v>
      </c>
      <c r="F13" s="51" t="s">
        <v>758</v>
      </c>
      <c r="G13" s="51" t="s">
        <v>23</v>
      </c>
      <c r="H13" s="123">
        <v>55</v>
      </c>
      <c r="I13" s="123">
        <v>24</v>
      </c>
      <c r="J13" s="123">
        <v>34</v>
      </c>
      <c r="K13" s="123">
        <v>44</v>
      </c>
      <c r="L13" s="51">
        <f t="shared" si="0"/>
        <v>157</v>
      </c>
      <c r="M13" s="52"/>
      <c r="N13" s="52"/>
      <c r="O13" s="52"/>
      <c r="P13" s="52"/>
      <c r="Q13" s="52"/>
      <c r="R13" s="52"/>
      <c r="S13" s="52"/>
      <c r="T13" s="52"/>
    </row>
    <row r="14" spans="1:20" ht="21" customHeight="1">
      <c r="A14" s="51">
        <v>107</v>
      </c>
      <c r="B14" s="51" t="s">
        <v>568</v>
      </c>
      <c r="C14" s="87" t="s">
        <v>33</v>
      </c>
      <c r="D14" s="88" t="s">
        <v>569</v>
      </c>
      <c r="E14" s="86" t="s">
        <v>570</v>
      </c>
      <c r="F14" s="51" t="s">
        <v>758</v>
      </c>
      <c r="G14" s="51" t="s">
        <v>23</v>
      </c>
      <c r="H14" s="123">
        <v>41</v>
      </c>
      <c r="I14" s="123">
        <v>16</v>
      </c>
      <c r="J14" s="123">
        <v>30</v>
      </c>
      <c r="K14" s="123">
        <v>34</v>
      </c>
      <c r="L14" s="51">
        <f t="shared" si="0"/>
        <v>121</v>
      </c>
      <c r="M14" s="52"/>
      <c r="N14" s="52"/>
      <c r="O14" s="52"/>
      <c r="P14" s="52"/>
      <c r="Q14" s="52"/>
      <c r="R14" s="52"/>
      <c r="S14" s="52"/>
      <c r="T14" s="52"/>
    </row>
    <row r="15" spans="1:20" ht="21" customHeight="1">
      <c r="A15" s="51">
        <v>67</v>
      </c>
      <c r="B15" s="51" t="s">
        <v>428</v>
      </c>
      <c r="C15" s="87" t="s">
        <v>33</v>
      </c>
      <c r="D15" s="88" t="s">
        <v>429</v>
      </c>
      <c r="E15" s="86" t="s">
        <v>430</v>
      </c>
      <c r="F15" s="51" t="s">
        <v>758</v>
      </c>
      <c r="G15" s="51" t="s">
        <v>23</v>
      </c>
      <c r="H15" s="123">
        <v>46</v>
      </c>
      <c r="I15" s="123">
        <v>20</v>
      </c>
      <c r="J15" s="123">
        <v>38</v>
      </c>
      <c r="K15" s="123">
        <v>32</v>
      </c>
      <c r="L15" s="51">
        <f t="shared" si="0"/>
        <v>136</v>
      </c>
      <c r="M15" s="52"/>
      <c r="N15" s="52"/>
      <c r="O15" s="52"/>
      <c r="P15" s="52"/>
      <c r="Q15" s="52"/>
      <c r="R15" s="52"/>
      <c r="S15" s="52"/>
      <c r="T15" s="52"/>
    </row>
    <row r="16" spans="1:20" ht="21" customHeight="1">
      <c r="A16" s="51">
        <v>45</v>
      </c>
      <c r="B16" s="51" t="s">
        <v>349</v>
      </c>
      <c r="C16" s="87" t="s">
        <v>33</v>
      </c>
      <c r="D16" s="88" t="s">
        <v>350</v>
      </c>
      <c r="E16" s="86" t="s">
        <v>351</v>
      </c>
      <c r="F16" s="51" t="s">
        <v>758</v>
      </c>
      <c r="G16" s="51" t="s">
        <v>23</v>
      </c>
      <c r="H16" s="123">
        <v>41</v>
      </c>
      <c r="I16" s="123">
        <v>16</v>
      </c>
      <c r="J16" s="123">
        <v>42</v>
      </c>
      <c r="K16" s="123">
        <v>24</v>
      </c>
      <c r="L16" s="51">
        <f t="shared" si="0"/>
        <v>123</v>
      </c>
      <c r="M16" s="52"/>
      <c r="N16" s="52"/>
      <c r="O16" s="52"/>
      <c r="P16" s="52"/>
      <c r="Q16" s="52">
        <f>SUM(M16:P16)</f>
        <v>0</v>
      </c>
      <c r="R16" s="52">
        <f>L16/500*20</f>
        <v>4.92</v>
      </c>
      <c r="S16" s="52">
        <f>Q16/250*80</f>
        <v>0</v>
      </c>
      <c r="T16" s="52">
        <f>SUM(R16:S16)</f>
        <v>4.92</v>
      </c>
    </row>
    <row r="17" spans="1:20" ht="21" customHeight="1">
      <c r="A17" s="51">
        <v>7</v>
      </c>
      <c r="B17" s="51" t="s">
        <v>208</v>
      </c>
      <c r="C17" s="87" t="s">
        <v>33</v>
      </c>
      <c r="D17" s="88" t="s">
        <v>209</v>
      </c>
      <c r="E17" s="86" t="s">
        <v>210</v>
      </c>
      <c r="F17" s="51" t="s">
        <v>758</v>
      </c>
      <c r="G17" s="51" t="s">
        <v>23</v>
      </c>
      <c r="H17" s="123">
        <v>59</v>
      </c>
      <c r="I17" s="123">
        <v>36</v>
      </c>
      <c r="J17" s="123">
        <v>34</v>
      </c>
      <c r="K17" s="123">
        <v>40</v>
      </c>
      <c r="L17" s="51">
        <f t="shared" si="0"/>
        <v>169</v>
      </c>
      <c r="M17" s="52"/>
      <c r="N17" s="52"/>
      <c r="O17" s="52"/>
      <c r="P17" s="52"/>
      <c r="Q17" s="52">
        <f>SUM(M17:P17)</f>
        <v>0</v>
      </c>
      <c r="R17" s="52">
        <f>L17/500*20</f>
        <v>6.7600000000000007</v>
      </c>
      <c r="S17" s="52">
        <f>Q17/250*80</f>
        <v>0</v>
      </c>
      <c r="T17" s="52">
        <f>SUM(R17:S17)</f>
        <v>6.7600000000000007</v>
      </c>
    </row>
    <row r="18" spans="1:20" ht="21" customHeight="1">
      <c r="A18" s="51">
        <v>22</v>
      </c>
      <c r="B18" s="51" t="s">
        <v>263</v>
      </c>
      <c r="C18" s="87" t="s">
        <v>27</v>
      </c>
      <c r="D18" s="88" t="s">
        <v>264</v>
      </c>
      <c r="E18" s="86" t="s">
        <v>265</v>
      </c>
      <c r="F18" s="51" t="s">
        <v>758</v>
      </c>
      <c r="G18" s="51" t="s">
        <v>23</v>
      </c>
      <c r="H18" s="123">
        <v>68</v>
      </c>
      <c r="I18" s="123">
        <v>60</v>
      </c>
      <c r="J18" s="123">
        <v>52</v>
      </c>
      <c r="K18" s="123">
        <v>34</v>
      </c>
      <c r="L18" s="51">
        <f t="shared" si="0"/>
        <v>214</v>
      </c>
      <c r="M18" s="52"/>
      <c r="N18" s="52"/>
      <c r="O18" s="52"/>
      <c r="P18" s="52"/>
      <c r="Q18" s="52">
        <f>SUM(M18:P18)</f>
        <v>0</v>
      </c>
      <c r="R18" s="52">
        <f>L18/500*20</f>
        <v>8.56</v>
      </c>
      <c r="S18" s="52">
        <f>Q18/250*80</f>
        <v>0</v>
      </c>
      <c r="T18" s="52">
        <f>SUM(R18:S18)</f>
        <v>8.56</v>
      </c>
    </row>
    <row r="19" spans="1:20" ht="21" customHeight="1">
      <c r="A19" s="51">
        <v>149</v>
      </c>
      <c r="B19" s="51" t="s">
        <v>716</v>
      </c>
      <c r="C19" s="87" t="s">
        <v>33</v>
      </c>
      <c r="D19" s="88" t="s">
        <v>717</v>
      </c>
      <c r="E19" s="86" t="s">
        <v>718</v>
      </c>
      <c r="F19" s="51" t="s">
        <v>758</v>
      </c>
      <c r="G19" s="51" t="s">
        <v>23</v>
      </c>
      <c r="H19" s="123">
        <v>49</v>
      </c>
      <c r="I19" s="123">
        <v>36</v>
      </c>
      <c r="J19" s="123">
        <v>30</v>
      </c>
      <c r="K19" s="123">
        <v>22</v>
      </c>
      <c r="L19" s="51">
        <f t="shared" si="0"/>
        <v>137</v>
      </c>
      <c r="M19" s="52"/>
      <c r="N19" s="52"/>
      <c r="O19" s="52"/>
      <c r="P19" s="52"/>
      <c r="Q19" s="52"/>
      <c r="R19" s="52"/>
      <c r="S19" s="52"/>
      <c r="T19" s="52"/>
    </row>
    <row r="20" spans="1:20" ht="21" customHeight="1">
      <c r="A20" s="51">
        <v>101</v>
      </c>
      <c r="B20" s="51" t="s">
        <v>549</v>
      </c>
      <c r="C20" s="87" t="s">
        <v>33</v>
      </c>
      <c r="D20" s="88" t="s">
        <v>550</v>
      </c>
      <c r="E20" s="86" t="s">
        <v>551</v>
      </c>
      <c r="F20" s="51" t="s">
        <v>758</v>
      </c>
      <c r="G20" s="51" t="s">
        <v>23</v>
      </c>
      <c r="H20" s="123">
        <v>50</v>
      </c>
      <c r="I20" s="123">
        <v>16</v>
      </c>
      <c r="J20" s="123">
        <v>24</v>
      </c>
      <c r="K20" s="123">
        <v>28</v>
      </c>
      <c r="L20" s="51">
        <f t="shared" si="0"/>
        <v>118</v>
      </c>
      <c r="M20" s="52"/>
      <c r="N20" s="52"/>
      <c r="O20" s="52"/>
      <c r="P20" s="52"/>
      <c r="Q20" s="52"/>
      <c r="R20" s="52"/>
      <c r="S20" s="52"/>
      <c r="T20" s="52"/>
    </row>
    <row r="21" spans="1:20" ht="21" customHeight="1">
      <c r="A21" s="51">
        <v>99</v>
      </c>
      <c r="B21" s="51" t="s">
        <v>543</v>
      </c>
      <c r="C21" s="87" t="s">
        <v>33</v>
      </c>
      <c r="D21" s="88" t="s">
        <v>544</v>
      </c>
      <c r="E21" s="86" t="s">
        <v>545</v>
      </c>
      <c r="F21" s="51" t="s">
        <v>758</v>
      </c>
      <c r="G21" s="51" t="s">
        <v>23</v>
      </c>
      <c r="H21" s="123">
        <v>57</v>
      </c>
      <c r="I21" s="123">
        <v>36</v>
      </c>
      <c r="J21" s="123">
        <v>34</v>
      </c>
      <c r="K21" s="123">
        <v>28</v>
      </c>
      <c r="L21" s="51">
        <f t="shared" si="0"/>
        <v>155</v>
      </c>
      <c r="M21" s="52"/>
      <c r="N21" s="52"/>
      <c r="O21" s="52"/>
      <c r="P21" s="52"/>
      <c r="Q21" s="52"/>
      <c r="R21" s="52"/>
      <c r="S21" s="52"/>
      <c r="T21" s="52"/>
    </row>
    <row r="22" spans="1:20" ht="21" customHeight="1">
      <c r="A22" s="51">
        <v>84</v>
      </c>
      <c r="B22" s="51" t="s">
        <v>487</v>
      </c>
      <c r="C22" s="87" t="s">
        <v>27</v>
      </c>
      <c r="D22" s="88" t="s">
        <v>488</v>
      </c>
      <c r="E22" s="86" t="s">
        <v>489</v>
      </c>
      <c r="F22" s="51" t="s">
        <v>758</v>
      </c>
      <c r="G22" s="51" t="s">
        <v>23</v>
      </c>
      <c r="H22" s="123">
        <v>42</v>
      </c>
      <c r="I22" s="123">
        <v>16</v>
      </c>
      <c r="J22" s="123">
        <v>30</v>
      </c>
      <c r="K22" s="123">
        <v>42</v>
      </c>
      <c r="L22" s="51">
        <f t="shared" si="0"/>
        <v>130</v>
      </c>
      <c r="M22" s="52"/>
      <c r="N22" s="52"/>
      <c r="O22" s="52"/>
      <c r="P22" s="52"/>
      <c r="Q22" s="52"/>
      <c r="R22" s="52"/>
      <c r="S22" s="52"/>
      <c r="T22" s="52"/>
    </row>
    <row r="23" spans="1:20" ht="21" customHeight="1">
      <c r="A23" s="51">
        <v>16</v>
      </c>
      <c r="B23" s="51" t="s">
        <v>241</v>
      </c>
      <c r="C23" s="87" t="s">
        <v>33</v>
      </c>
      <c r="D23" s="88" t="s">
        <v>242</v>
      </c>
      <c r="E23" s="86" t="s">
        <v>243</v>
      </c>
      <c r="F23" s="51" t="s">
        <v>758</v>
      </c>
      <c r="G23" s="51" t="s">
        <v>23</v>
      </c>
      <c r="H23" s="123">
        <v>56</v>
      </c>
      <c r="I23" s="123">
        <v>28</v>
      </c>
      <c r="J23" s="123">
        <v>36</v>
      </c>
      <c r="K23" s="123">
        <v>22</v>
      </c>
      <c r="L23" s="51">
        <f t="shared" si="0"/>
        <v>142</v>
      </c>
      <c r="M23" s="52"/>
      <c r="N23" s="52"/>
      <c r="O23" s="52"/>
      <c r="P23" s="52"/>
      <c r="Q23" s="52">
        <f>SUM(M23:P23)</f>
        <v>0</v>
      </c>
      <c r="R23" s="52">
        <f>L23/500*20</f>
        <v>5.68</v>
      </c>
      <c r="S23" s="52">
        <f>Q23/250*80</f>
        <v>0</v>
      </c>
      <c r="T23" s="52">
        <f>SUM(R23:S23)</f>
        <v>5.68</v>
      </c>
    </row>
    <row r="24" spans="1:20" ht="21" customHeight="1">
      <c r="A24" s="51">
        <v>43</v>
      </c>
      <c r="B24" s="51" t="s">
        <v>343</v>
      </c>
      <c r="C24" s="87" t="s">
        <v>33</v>
      </c>
      <c r="D24" s="88" t="s">
        <v>242</v>
      </c>
      <c r="E24" s="86" t="s">
        <v>344</v>
      </c>
      <c r="F24" s="51" t="s">
        <v>758</v>
      </c>
      <c r="G24" s="51" t="s">
        <v>23</v>
      </c>
      <c r="H24" s="123">
        <v>57</v>
      </c>
      <c r="I24" s="123">
        <v>24</v>
      </c>
      <c r="J24" s="123">
        <v>38</v>
      </c>
      <c r="K24" s="123">
        <v>22</v>
      </c>
      <c r="L24" s="51">
        <f t="shared" si="0"/>
        <v>141</v>
      </c>
      <c r="M24" s="52"/>
      <c r="N24" s="52"/>
      <c r="O24" s="52"/>
      <c r="P24" s="52"/>
      <c r="Q24" s="52">
        <f>SUM(M24:P24)</f>
        <v>0</v>
      </c>
      <c r="R24" s="52">
        <f>L24/500*20</f>
        <v>5.64</v>
      </c>
      <c r="S24" s="52">
        <f>Q24/250*80</f>
        <v>0</v>
      </c>
      <c r="T24" s="52">
        <f>SUM(R24:S24)</f>
        <v>5.64</v>
      </c>
    </row>
    <row r="25" spans="1:20" ht="21" customHeight="1">
      <c r="A25" s="51">
        <v>38</v>
      </c>
      <c r="B25" s="51" t="s">
        <v>326</v>
      </c>
      <c r="C25" s="87" t="s">
        <v>33</v>
      </c>
      <c r="D25" s="88" t="s">
        <v>327</v>
      </c>
      <c r="E25" s="86" t="s">
        <v>328</v>
      </c>
      <c r="F25" s="51" t="s">
        <v>758</v>
      </c>
      <c r="G25" s="51" t="s">
        <v>23</v>
      </c>
      <c r="H25" s="123">
        <v>56</v>
      </c>
      <c r="I25" s="123">
        <v>20</v>
      </c>
      <c r="J25" s="123">
        <v>34</v>
      </c>
      <c r="K25" s="123">
        <v>28</v>
      </c>
      <c r="L25" s="51">
        <f t="shared" si="0"/>
        <v>138</v>
      </c>
      <c r="M25" s="52"/>
      <c r="N25" s="52"/>
      <c r="O25" s="52"/>
      <c r="P25" s="52"/>
      <c r="Q25" s="52">
        <f>SUM(M25:P25)</f>
        <v>0</v>
      </c>
      <c r="R25" s="52">
        <f>L25/500*20</f>
        <v>5.5200000000000005</v>
      </c>
      <c r="S25" s="52">
        <f>Q25/250*80</f>
        <v>0</v>
      </c>
      <c r="T25" s="52">
        <f>SUM(R25:S25)</f>
        <v>5.5200000000000005</v>
      </c>
    </row>
    <row r="26" spans="1:20" ht="21" customHeight="1">
      <c r="A26" s="51">
        <v>70</v>
      </c>
      <c r="B26" s="51" t="s">
        <v>440</v>
      </c>
      <c r="C26" s="87" t="s">
        <v>33</v>
      </c>
      <c r="D26" s="88" t="s">
        <v>327</v>
      </c>
      <c r="E26" s="86" t="s">
        <v>441</v>
      </c>
      <c r="F26" s="51" t="s">
        <v>758</v>
      </c>
      <c r="G26" s="51" t="s">
        <v>23</v>
      </c>
      <c r="H26" s="123">
        <v>69</v>
      </c>
      <c r="I26" s="123">
        <v>44</v>
      </c>
      <c r="J26" s="123">
        <v>56</v>
      </c>
      <c r="K26" s="123">
        <v>38</v>
      </c>
      <c r="L26" s="51">
        <f t="shared" si="0"/>
        <v>207</v>
      </c>
      <c r="M26" s="52"/>
      <c r="N26" s="52"/>
      <c r="O26" s="52"/>
      <c r="P26" s="52"/>
      <c r="Q26" s="52"/>
      <c r="R26" s="52"/>
      <c r="S26" s="52"/>
      <c r="T26" s="52"/>
    </row>
    <row r="27" spans="1:20" ht="21" customHeight="1">
      <c r="A27" s="51">
        <v>6</v>
      </c>
      <c r="B27" s="51" t="s">
        <v>204</v>
      </c>
      <c r="C27" s="87" t="s">
        <v>27</v>
      </c>
      <c r="D27" s="88" t="s">
        <v>205</v>
      </c>
      <c r="E27" s="86" t="s">
        <v>206</v>
      </c>
      <c r="F27" s="51" t="s">
        <v>758</v>
      </c>
      <c r="G27" s="51" t="s">
        <v>23</v>
      </c>
      <c r="H27" s="123">
        <v>72</v>
      </c>
      <c r="I27" s="123">
        <v>40</v>
      </c>
      <c r="J27" s="123">
        <v>42</v>
      </c>
      <c r="K27" s="123">
        <v>20</v>
      </c>
      <c r="L27" s="51">
        <f t="shared" si="0"/>
        <v>174</v>
      </c>
      <c r="M27" s="52"/>
      <c r="N27" s="52"/>
      <c r="O27" s="52"/>
      <c r="P27" s="52"/>
      <c r="Q27" s="52">
        <f>SUM(M27:P27)</f>
        <v>0</v>
      </c>
      <c r="R27" s="52">
        <f>L27/500*20</f>
        <v>6.9599999999999991</v>
      </c>
      <c r="S27" s="52">
        <f>Q27/250*80</f>
        <v>0</v>
      </c>
      <c r="T27" s="52">
        <f>SUM(R27:S27)</f>
        <v>6.9599999999999991</v>
      </c>
    </row>
    <row r="28" spans="1:20" ht="21" customHeight="1">
      <c r="A28" s="51">
        <v>117</v>
      </c>
      <c r="B28" s="51" t="s">
        <v>605</v>
      </c>
      <c r="C28" s="87" t="s">
        <v>33</v>
      </c>
      <c r="D28" s="88" t="s">
        <v>606</v>
      </c>
      <c r="E28" s="86" t="s">
        <v>607</v>
      </c>
      <c r="F28" s="51" t="s">
        <v>758</v>
      </c>
      <c r="G28" s="51" t="s">
        <v>23</v>
      </c>
      <c r="H28" s="123">
        <v>44</v>
      </c>
      <c r="I28" s="123">
        <v>24</v>
      </c>
      <c r="J28" s="123">
        <v>24</v>
      </c>
      <c r="K28" s="123">
        <v>28</v>
      </c>
      <c r="L28" s="51">
        <f t="shared" si="0"/>
        <v>120</v>
      </c>
      <c r="M28" s="52"/>
      <c r="N28" s="52"/>
      <c r="O28" s="52"/>
      <c r="P28" s="52"/>
      <c r="Q28" s="52"/>
      <c r="R28" s="52"/>
      <c r="S28" s="52"/>
      <c r="T28" s="52"/>
    </row>
    <row r="29" spans="1:20" ht="21" customHeight="1">
      <c r="A29" s="51">
        <v>56</v>
      </c>
      <c r="B29" s="51" t="s">
        <v>389</v>
      </c>
      <c r="C29" s="87" t="s">
        <v>27</v>
      </c>
      <c r="D29" s="88" t="s">
        <v>390</v>
      </c>
      <c r="E29" s="86" t="s">
        <v>391</v>
      </c>
      <c r="F29" s="51" t="s">
        <v>758</v>
      </c>
      <c r="G29" s="51" t="s">
        <v>23</v>
      </c>
      <c r="H29" s="123">
        <v>43</v>
      </c>
      <c r="I29" s="123">
        <v>28</v>
      </c>
      <c r="J29" s="123">
        <v>38</v>
      </c>
      <c r="K29" s="123">
        <v>32</v>
      </c>
      <c r="L29" s="51">
        <f t="shared" si="0"/>
        <v>141</v>
      </c>
      <c r="M29" s="52"/>
      <c r="N29" s="52"/>
      <c r="O29" s="52"/>
      <c r="P29" s="52"/>
      <c r="Q29" s="52"/>
      <c r="R29" s="52"/>
      <c r="S29" s="52"/>
      <c r="T29" s="52"/>
    </row>
    <row r="30" spans="1:20" ht="21" customHeight="1">
      <c r="A30" s="51">
        <v>137</v>
      </c>
      <c r="B30" s="51" t="s">
        <v>674</v>
      </c>
      <c r="C30" s="87" t="s">
        <v>33</v>
      </c>
      <c r="D30" s="88" t="s">
        <v>675</v>
      </c>
      <c r="E30" s="86" t="s">
        <v>676</v>
      </c>
      <c r="F30" s="51" t="s">
        <v>758</v>
      </c>
      <c r="G30" s="51" t="s">
        <v>23</v>
      </c>
      <c r="H30" s="123">
        <v>66</v>
      </c>
      <c r="I30" s="123">
        <v>32</v>
      </c>
      <c r="J30" s="123">
        <v>40</v>
      </c>
      <c r="K30" s="123">
        <v>30</v>
      </c>
      <c r="L30" s="51">
        <f t="shared" si="0"/>
        <v>168</v>
      </c>
      <c r="M30" s="52"/>
      <c r="N30" s="52"/>
      <c r="O30" s="52"/>
      <c r="P30" s="52"/>
      <c r="Q30" s="52"/>
      <c r="R30" s="52"/>
      <c r="S30" s="52"/>
      <c r="T30" s="52"/>
    </row>
    <row r="31" spans="1:20" ht="21" customHeight="1">
      <c r="A31" s="51">
        <v>54</v>
      </c>
      <c r="B31" s="51" t="s">
        <v>382</v>
      </c>
      <c r="C31" s="87" t="s">
        <v>33</v>
      </c>
      <c r="D31" s="88" t="s">
        <v>383</v>
      </c>
      <c r="E31" s="86" t="s">
        <v>384</v>
      </c>
      <c r="F31" s="51" t="s">
        <v>758</v>
      </c>
      <c r="G31" s="51" t="s">
        <v>23</v>
      </c>
      <c r="H31" s="123">
        <v>42</v>
      </c>
      <c r="I31" s="123">
        <v>20</v>
      </c>
      <c r="J31" s="123">
        <v>32</v>
      </c>
      <c r="K31" s="123">
        <v>38</v>
      </c>
      <c r="L31" s="51">
        <f t="shared" si="0"/>
        <v>132</v>
      </c>
      <c r="M31" s="52"/>
      <c r="N31" s="52"/>
      <c r="O31" s="52"/>
      <c r="P31" s="52"/>
      <c r="Q31" s="52"/>
      <c r="R31" s="52"/>
      <c r="S31" s="52"/>
      <c r="T31" s="52"/>
    </row>
    <row r="32" spans="1:20" ht="21" customHeight="1">
      <c r="A32" s="51">
        <v>142</v>
      </c>
      <c r="B32" s="51" t="s">
        <v>693</v>
      </c>
      <c r="C32" s="87" t="s">
        <v>27</v>
      </c>
      <c r="D32" s="88" t="s">
        <v>694</v>
      </c>
      <c r="E32" s="86" t="s">
        <v>695</v>
      </c>
      <c r="F32" s="51" t="s">
        <v>758</v>
      </c>
      <c r="G32" s="51" t="s">
        <v>23</v>
      </c>
      <c r="H32" s="123">
        <v>76</v>
      </c>
      <c r="I32" s="123">
        <v>52</v>
      </c>
      <c r="J32" s="123">
        <v>36</v>
      </c>
      <c r="K32" s="123">
        <v>24</v>
      </c>
      <c r="L32" s="51">
        <f t="shared" si="0"/>
        <v>188</v>
      </c>
      <c r="M32" s="52"/>
      <c r="N32" s="52"/>
      <c r="O32" s="52"/>
      <c r="P32" s="52"/>
      <c r="Q32" s="52"/>
      <c r="R32" s="52"/>
      <c r="S32" s="52"/>
      <c r="T32" s="52"/>
    </row>
    <row r="33" spans="1:20" ht="21" customHeight="1">
      <c r="A33" s="51">
        <v>141</v>
      </c>
      <c r="B33" s="51" t="s">
        <v>690</v>
      </c>
      <c r="C33" s="87" t="s">
        <v>27</v>
      </c>
      <c r="D33" s="88" t="s">
        <v>691</v>
      </c>
      <c r="E33" s="86" t="s">
        <v>692</v>
      </c>
      <c r="F33" s="51" t="s">
        <v>758</v>
      </c>
      <c r="G33" s="51" t="s">
        <v>23</v>
      </c>
      <c r="H33" s="123">
        <v>46</v>
      </c>
      <c r="I33" s="123">
        <v>20</v>
      </c>
      <c r="J33" s="123">
        <v>40</v>
      </c>
      <c r="K33" s="123">
        <v>34</v>
      </c>
      <c r="L33" s="51">
        <f t="shared" si="0"/>
        <v>140</v>
      </c>
      <c r="M33" s="52"/>
      <c r="N33" s="52"/>
      <c r="O33" s="52"/>
      <c r="P33" s="52"/>
      <c r="Q33" s="52"/>
      <c r="R33" s="52"/>
      <c r="S33" s="52"/>
      <c r="T33" s="52"/>
    </row>
    <row r="34" spans="1:20" ht="21" customHeight="1">
      <c r="A34" s="51">
        <v>100</v>
      </c>
      <c r="B34" s="51" t="s">
        <v>546</v>
      </c>
      <c r="C34" s="87" t="s">
        <v>33</v>
      </c>
      <c r="D34" s="88" t="s">
        <v>547</v>
      </c>
      <c r="E34" s="86" t="s">
        <v>548</v>
      </c>
      <c r="F34" s="51" t="s">
        <v>758</v>
      </c>
      <c r="G34" s="51" t="s">
        <v>23</v>
      </c>
      <c r="H34" s="123">
        <v>63</v>
      </c>
      <c r="I34" s="123">
        <v>16</v>
      </c>
      <c r="J34" s="123">
        <v>34</v>
      </c>
      <c r="K34" s="123">
        <v>24</v>
      </c>
      <c r="L34" s="51">
        <f t="shared" si="0"/>
        <v>137</v>
      </c>
      <c r="M34" s="52"/>
      <c r="N34" s="52"/>
      <c r="O34" s="52"/>
      <c r="P34" s="52"/>
      <c r="Q34" s="52"/>
      <c r="R34" s="52"/>
      <c r="S34" s="52"/>
      <c r="T34" s="52"/>
    </row>
    <row r="35" spans="1:20" ht="21" customHeight="1">
      <c r="A35" s="51">
        <v>74</v>
      </c>
      <c r="B35" s="51" t="s">
        <v>454</v>
      </c>
      <c r="C35" s="87" t="s">
        <v>33</v>
      </c>
      <c r="D35" s="88" t="s">
        <v>455</v>
      </c>
      <c r="E35" s="86" t="s">
        <v>456</v>
      </c>
      <c r="F35" s="51" t="s">
        <v>758</v>
      </c>
      <c r="G35" s="51" t="s">
        <v>23</v>
      </c>
      <c r="H35" s="123">
        <v>50</v>
      </c>
      <c r="I35" s="123">
        <v>28</v>
      </c>
      <c r="J35" s="123">
        <v>34</v>
      </c>
      <c r="K35" s="123">
        <v>20</v>
      </c>
      <c r="L35" s="51">
        <f t="shared" si="0"/>
        <v>132</v>
      </c>
      <c r="M35" s="52"/>
      <c r="N35" s="52"/>
      <c r="O35" s="52"/>
      <c r="P35" s="52"/>
      <c r="Q35" s="52"/>
      <c r="R35" s="52"/>
      <c r="S35" s="52"/>
      <c r="T35" s="52"/>
    </row>
    <row r="36" spans="1:20" ht="21" customHeight="1">
      <c r="A36" s="51">
        <v>109</v>
      </c>
      <c r="B36" s="51" t="s">
        <v>576</v>
      </c>
      <c r="C36" s="87" t="s">
        <v>27</v>
      </c>
      <c r="D36" s="88" t="s">
        <v>577</v>
      </c>
      <c r="E36" s="86" t="s">
        <v>578</v>
      </c>
      <c r="F36" s="51" t="s">
        <v>758</v>
      </c>
      <c r="G36" s="51" t="s">
        <v>23</v>
      </c>
      <c r="H36" s="123">
        <v>62</v>
      </c>
      <c r="I36" s="123">
        <v>24</v>
      </c>
      <c r="J36" s="123">
        <v>44</v>
      </c>
      <c r="K36" s="123">
        <v>32</v>
      </c>
      <c r="L36" s="51">
        <f t="shared" si="0"/>
        <v>162</v>
      </c>
      <c r="M36" s="52"/>
      <c r="N36" s="52"/>
      <c r="O36" s="52"/>
      <c r="P36" s="52"/>
      <c r="Q36" s="52"/>
      <c r="R36" s="52"/>
      <c r="S36" s="52"/>
      <c r="T36" s="52"/>
    </row>
    <row r="37" spans="1:20" ht="21" customHeight="1">
      <c r="A37" s="51">
        <v>103</v>
      </c>
      <c r="B37" s="51" t="s">
        <v>556</v>
      </c>
      <c r="C37" s="87" t="s">
        <v>33</v>
      </c>
      <c r="D37" s="88" t="s">
        <v>557</v>
      </c>
      <c r="E37" s="86" t="s">
        <v>558</v>
      </c>
      <c r="F37" s="51" t="s">
        <v>758</v>
      </c>
      <c r="G37" s="51" t="s">
        <v>23</v>
      </c>
      <c r="H37" s="123">
        <v>54</v>
      </c>
      <c r="I37" s="123">
        <v>16</v>
      </c>
      <c r="J37" s="123">
        <v>32</v>
      </c>
      <c r="K37" s="123">
        <v>30</v>
      </c>
      <c r="L37" s="51">
        <f t="shared" si="0"/>
        <v>132</v>
      </c>
      <c r="M37" s="52"/>
      <c r="N37" s="52"/>
      <c r="O37" s="52"/>
      <c r="P37" s="52"/>
      <c r="Q37" s="52"/>
      <c r="R37" s="52"/>
      <c r="S37" s="52"/>
      <c r="T37" s="52"/>
    </row>
    <row r="38" spans="1:20" ht="21" customHeight="1">
      <c r="A38" s="51">
        <v>71</v>
      </c>
      <c r="B38" s="51" t="s">
        <v>443</v>
      </c>
      <c r="C38" s="87" t="s">
        <v>33</v>
      </c>
      <c r="D38" s="88" t="s">
        <v>444</v>
      </c>
      <c r="E38" s="86" t="s">
        <v>445</v>
      </c>
      <c r="F38" s="51" t="s">
        <v>758</v>
      </c>
      <c r="G38" s="51" t="s">
        <v>23</v>
      </c>
      <c r="H38" s="123">
        <v>62</v>
      </c>
      <c r="I38" s="123">
        <v>24</v>
      </c>
      <c r="J38" s="123">
        <v>46</v>
      </c>
      <c r="K38" s="123">
        <v>18</v>
      </c>
      <c r="L38" s="51">
        <f t="shared" si="0"/>
        <v>150</v>
      </c>
      <c r="M38" s="52"/>
      <c r="N38" s="52"/>
      <c r="O38" s="52"/>
      <c r="P38" s="52"/>
      <c r="Q38" s="52"/>
      <c r="R38" s="52"/>
      <c r="S38" s="52"/>
      <c r="T38" s="52"/>
    </row>
    <row r="39" spans="1:20" ht="21" customHeight="1">
      <c r="A39" s="51">
        <v>77</v>
      </c>
      <c r="B39" s="51" t="s">
        <v>464</v>
      </c>
      <c r="C39" s="87" t="s">
        <v>33</v>
      </c>
      <c r="D39" s="88" t="s">
        <v>465</v>
      </c>
      <c r="E39" s="86" t="s">
        <v>466</v>
      </c>
      <c r="F39" s="51" t="s">
        <v>758</v>
      </c>
      <c r="G39" s="51" t="s">
        <v>23</v>
      </c>
      <c r="H39" s="123">
        <v>56</v>
      </c>
      <c r="I39" s="123">
        <v>40</v>
      </c>
      <c r="J39" s="123">
        <v>38</v>
      </c>
      <c r="K39" s="123">
        <v>32</v>
      </c>
      <c r="L39" s="51">
        <f t="shared" si="0"/>
        <v>166</v>
      </c>
      <c r="M39" s="52"/>
      <c r="N39" s="52"/>
      <c r="O39" s="52"/>
      <c r="P39" s="52"/>
      <c r="Q39" s="52"/>
      <c r="R39" s="52"/>
      <c r="S39" s="52"/>
      <c r="T39" s="52"/>
    </row>
    <row r="40" spans="1:20" ht="21" customHeight="1">
      <c r="A40" s="51">
        <v>115</v>
      </c>
      <c r="B40" s="51" t="s">
        <v>599</v>
      </c>
      <c r="C40" s="87" t="s">
        <v>33</v>
      </c>
      <c r="D40" s="88" t="s">
        <v>600</v>
      </c>
      <c r="E40" s="86" t="s">
        <v>601</v>
      </c>
      <c r="F40" s="51" t="s">
        <v>758</v>
      </c>
      <c r="G40" s="51" t="s">
        <v>23</v>
      </c>
      <c r="H40" s="123">
        <v>39</v>
      </c>
      <c r="I40" s="123">
        <v>32</v>
      </c>
      <c r="J40" s="123">
        <v>32</v>
      </c>
      <c r="K40" s="123">
        <v>26</v>
      </c>
      <c r="L40" s="51">
        <f t="shared" si="0"/>
        <v>129</v>
      </c>
      <c r="M40" s="52"/>
      <c r="N40" s="52"/>
      <c r="O40" s="52"/>
      <c r="P40" s="52"/>
      <c r="Q40" s="52"/>
      <c r="R40" s="52"/>
      <c r="S40" s="52"/>
      <c r="T40" s="52"/>
    </row>
    <row r="41" spans="1:20" ht="21" customHeight="1">
      <c r="A41" s="51">
        <v>155</v>
      </c>
      <c r="B41" s="51" t="s">
        <v>738</v>
      </c>
      <c r="C41" s="87" t="s">
        <v>27</v>
      </c>
      <c r="D41" s="88" t="s">
        <v>739</v>
      </c>
      <c r="E41" s="86" t="s">
        <v>740</v>
      </c>
      <c r="F41" s="51" t="s">
        <v>758</v>
      </c>
      <c r="G41" s="51" t="s">
        <v>23</v>
      </c>
      <c r="H41" s="123">
        <v>56</v>
      </c>
      <c r="I41" s="123">
        <v>20</v>
      </c>
      <c r="J41" s="123">
        <v>34</v>
      </c>
      <c r="K41" s="123">
        <v>26</v>
      </c>
      <c r="L41" s="51">
        <f t="shared" si="0"/>
        <v>136</v>
      </c>
      <c r="M41" s="52"/>
      <c r="N41" s="52"/>
      <c r="O41" s="52"/>
      <c r="P41" s="52"/>
      <c r="Q41" s="52"/>
      <c r="R41" s="52"/>
      <c r="S41" s="52"/>
      <c r="T41" s="52"/>
    </row>
    <row r="42" spans="1:20" ht="21" customHeight="1">
      <c r="A42" s="51">
        <v>121</v>
      </c>
      <c r="B42" s="51" t="s">
        <v>619</v>
      </c>
      <c r="C42" s="87" t="s">
        <v>33</v>
      </c>
      <c r="D42" s="88" t="s">
        <v>478</v>
      </c>
      <c r="E42" s="86" t="s">
        <v>620</v>
      </c>
      <c r="F42" s="51" t="s">
        <v>758</v>
      </c>
      <c r="G42" s="51" t="s">
        <v>23</v>
      </c>
      <c r="H42" s="123">
        <v>70</v>
      </c>
      <c r="I42" s="123">
        <v>24</v>
      </c>
      <c r="J42" s="123">
        <v>26</v>
      </c>
      <c r="K42" s="123">
        <v>28</v>
      </c>
      <c r="L42" s="51">
        <f t="shared" si="0"/>
        <v>148</v>
      </c>
      <c r="M42" s="52"/>
      <c r="N42" s="52"/>
      <c r="O42" s="52"/>
      <c r="P42" s="52"/>
      <c r="Q42" s="52"/>
      <c r="R42" s="52"/>
      <c r="S42" s="52"/>
      <c r="T42" s="52"/>
    </row>
    <row r="43" spans="1:20" ht="21" customHeight="1">
      <c r="A43" s="51">
        <v>81</v>
      </c>
      <c r="B43" s="51" t="s">
        <v>477</v>
      </c>
      <c r="C43" s="87" t="s">
        <v>33</v>
      </c>
      <c r="D43" s="88" t="s">
        <v>478</v>
      </c>
      <c r="E43" s="86" t="s">
        <v>479</v>
      </c>
      <c r="F43" s="51" t="s">
        <v>758</v>
      </c>
      <c r="G43" s="51" t="s">
        <v>23</v>
      </c>
      <c r="H43" s="123">
        <v>49</v>
      </c>
      <c r="I43" s="123">
        <v>8</v>
      </c>
      <c r="J43" s="123">
        <v>18</v>
      </c>
      <c r="K43" s="123">
        <v>28</v>
      </c>
      <c r="L43" s="51">
        <f t="shared" si="0"/>
        <v>103</v>
      </c>
      <c r="M43" s="52"/>
      <c r="N43" s="52"/>
      <c r="O43" s="52"/>
      <c r="P43" s="52"/>
      <c r="Q43" s="52"/>
      <c r="R43" s="52"/>
      <c r="S43" s="52"/>
      <c r="T43" s="52"/>
    </row>
    <row r="44" spans="1:20" ht="21" customHeight="1">
      <c r="A44" s="51">
        <v>92</v>
      </c>
      <c r="B44" s="51" t="s">
        <v>517</v>
      </c>
      <c r="C44" s="87" t="s">
        <v>27</v>
      </c>
      <c r="D44" s="88" t="s">
        <v>519</v>
      </c>
      <c r="E44" s="86" t="s">
        <v>520</v>
      </c>
      <c r="F44" s="51" t="s">
        <v>758</v>
      </c>
      <c r="G44" s="51" t="s">
        <v>23</v>
      </c>
      <c r="H44" s="123">
        <v>50</v>
      </c>
      <c r="I44" s="123">
        <v>20</v>
      </c>
      <c r="J44" s="123">
        <v>32</v>
      </c>
      <c r="K44" s="123">
        <v>40</v>
      </c>
      <c r="L44" s="51">
        <f t="shared" si="0"/>
        <v>142</v>
      </c>
      <c r="M44" s="52"/>
      <c r="N44" s="52"/>
      <c r="O44" s="52"/>
      <c r="P44" s="52"/>
      <c r="Q44" s="52"/>
      <c r="R44" s="52"/>
      <c r="S44" s="52"/>
      <c r="T44" s="52"/>
    </row>
    <row r="45" spans="1:20" ht="21" customHeight="1">
      <c r="A45" s="51">
        <v>29</v>
      </c>
      <c r="B45" s="51" t="s">
        <v>293</v>
      </c>
      <c r="C45" s="87" t="s">
        <v>27</v>
      </c>
      <c r="D45" s="88" t="s">
        <v>294</v>
      </c>
      <c r="E45" s="86" t="s">
        <v>295</v>
      </c>
      <c r="F45" s="51" t="s">
        <v>758</v>
      </c>
      <c r="G45" s="51" t="s">
        <v>23</v>
      </c>
      <c r="H45" s="123">
        <v>58</v>
      </c>
      <c r="I45" s="123">
        <v>28</v>
      </c>
      <c r="J45" s="123">
        <v>38</v>
      </c>
      <c r="K45" s="123">
        <v>36</v>
      </c>
      <c r="L45" s="51">
        <f t="shared" si="0"/>
        <v>160</v>
      </c>
      <c r="M45" s="52"/>
      <c r="N45" s="52"/>
      <c r="O45" s="52"/>
      <c r="P45" s="52"/>
      <c r="Q45" s="52">
        <f>SUM(M45:P45)</f>
        <v>0</v>
      </c>
      <c r="R45" s="52">
        <f>L45/500*20</f>
        <v>6.4</v>
      </c>
      <c r="S45" s="52">
        <f>Q45/250*80</f>
        <v>0</v>
      </c>
      <c r="T45" s="52">
        <f>SUM(R45:S45)</f>
        <v>6.4</v>
      </c>
    </row>
    <row r="46" spans="1:20" ht="21" customHeight="1">
      <c r="A46" s="51">
        <v>66</v>
      </c>
      <c r="B46" s="51" t="s">
        <v>426</v>
      </c>
      <c r="C46" s="87" t="s">
        <v>33</v>
      </c>
      <c r="D46" s="88" t="s">
        <v>90</v>
      </c>
      <c r="E46" s="86" t="s">
        <v>427</v>
      </c>
      <c r="F46" s="51" t="s">
        <v>758</v>
      </c>
      <c r="G46" s="51" t="s">
        <v>23</v>
      </c>
      <c r="H46" s="123">
        <v>48</v>
      </c>
      <c r="I46" s="123">
        <v>16</v>
      </c>
      <c r="J46" s="123">
        <v>42</v>
      </c>
      <c r="K46" s="123">
        <v>18</v>
      </c>
      <c r="L46" s="51">
        <f t="shared" si="0"/>
        <v>124</v>
      </c>
      <c r="M46" s="52"/>
      <c r="N46" s="52"/>
      <c r="O46" s="52"/>
      <c r="P46" s="52"/>
      <c r="Q46" s="52"/>
      <c r="R46" s="52"/>
      <c r="S46" s="52"/>
      <c r="T46" s="52"/>
    </row>
    <row r="47" spans="1:20" ht="21" customHeight="1">
      <c r="A47" s="51">
        <v>36</v>
      </c>
      <c r="B47" s="51" t="s">
        <v>318</v>
      </c>
      <c r="C47" s="87" t="s">
        <v>27</v>
      </c>
      <c r="D47" s="88" t="s">
        <v>319</v>
      </c>
      <c r="E47" s="86" t="s">
        <v>320</v>
      </c>
      <c r="F47" s="51" t="s">
        <v>758</v>
      </c>
      <c r="G47" s="51" t="s">
        <v>23</v>
      </c>
      <c r="H47" s="123">
        <v>75</v>
      </c>
      <c r="I47" s="123">
        <v>44</v>
      </c>
      <c r="J47" s="123">
        <v>48</v>
      </c>
      <c r="K47" s="123">
        <v>42</v>
      </c>
      <c r="L47" s="51">
        <f t="shared" si="0"/>
        <v>209</v>
      </c>
      <c r="M47" s="52"/>
      <c r="N47" s="52"/>
      <c r="O47" s="52"/>
      <c r="P47" s="52"/>
      <c r="Q47" s="52">
        <f>SUM(M47:P47)</f>
        <v>0</v>
      </c>
      <c r="R47" s="52">
        <f>L47/500*20</f>
        <v>8.36</v>
      </c>
      <c r="S47" s="52">
        <f>Q47/250*80</f>
        <v>0</v>
      </c>
      <c r="T47" s="52">
        <f>SUM(R47:S47)</f>
        <v>8.36</v>
      </c>
    </row>
    <row r="48" spans="1:20" ht="21" customHeight="1">
      <c r="A48" s="51">
        <v>89</v>
      </c>
      <c r="B48" s="51" t="s">
        <v>505</v>
      </c>
      <c r="C48" s="87" t="s">
        <v>27</v>
      </c>
      <c r="D48" s="88" t="s">
        <v>507</v>
      </c>
      <c r="E48" s="86" t="s">
        <v>508</v>
      </c>
      <c r="F48" s="51" t="s">
        <v>758</v>
      </c>
      <c r="G48" s="51" t="s">
        <v>23</v>
      </c>
      <c r="H48" s="123">
        <v>57</v>
      </c>
      <c r="I48" s="123">
        <v>48</v>
      </c>
      <c r="J48" s="123">
        <v>34</v>
      </c>
      <c r="K48" s="123">
        <v>34</v>
      </c>
      <c r="L48" s="51">
        <f t="shared" si="0"/>
        <v>173</v>
      </c>
      <c r="M48" s="52"/>
      <c r="N48" s="52"/>
      <c r="O48" s="52"/>
      <c r="P48" s="52"/>
      <c r="Q48" s="52"/>
      <c r="R48" s="52"/>
      <c r="S48" s="52"/>
      <c r="T48" s="52"/>
    </row>
    <row r="49" spans="1:20" ht="21" customHeight="1">
      <c r="A49" s="51">
        <v>151</v>
      </c>
      <c r="B49" s="51" t="s">
        <v>723</v>
      </c>
      <c r="C49" s="87" t="s">
        <v>27</v>
      </c>
      <c r="D49" s="88" t="s">
        <v>724</v>
      </c>
      <c r="E49" s="86" t="s">
        <v>725</v>
      </c>
      <c r="F49" s="51" t="s">
        <v>758</v>
      </c>
      <c r="G49" s="51" t="s">
        <v>23</v>
      </c>
      <c r="H49" s="123">
        <v>50</v>
      </c>
      <c r="I49" s="123">
        <v>24</v>
      </c>
      <c r="J49" s="123">
        <v>36</v>
      </c>
      <c r="K49" s="123">
        <v>28</v>
      </c>
      <c r="L49" s="51">
        <f t="shared" si="0"/>
        <v>138</v>
      </c>
      <c r="M49" s="52"/>
      <c r="N49" s="52"/>
      <c r="O49" s="52"/>
      <c r="P49" s="52"/>
      <c r="Q49" s="52"/>
      <c r="R49" s="52"/>
      <c r="S49" s="52"/>
      <c r="T49" s="52"/>
    </row>
    <row r="50" spans="1:20" ht="21" customHeight="1">
      <c r="A50" s="51">
        <v>94</v>
      </c>
      <c r="B50" s="51" t="s">
        <v>526</v>
      </c>
      <c r="C50" s="87" t="s">
        <v>33</v>
      </c>
      <c r="D50" s="88" t="s">
        <v>527</v>
      </c>
      <c r="E50" s="86" t="s">
        <v>528</v>
      </c>
      <c r="F50" s="51" t="s">
        <v>758</v>
      </c>
      <c r="G50" s="51" t="s">
        <v>23</v>
      </c>
      <c r="H50" s="123">
        <v>55</v>
      </c>
      <c r="I50" s="123">
        <v>28</v>
      </c>
      <c r="J50" s="123">
        <v>26</v>
      </c>
      <c r="K50" s="123">
        <v>34</v>
      </c>
      <c r="L50" s="51">
        <f t="shared" si="0"/>
        <v>143</v>
      </c>
      <c r="M50" s="52"/>
      <c r="N50" s="52"/>
      <c r="O50" s="52"/>
      <c r="P50" s="52"/>
      <c r="Q50" s="52"/>
      <c r="R50" s="52"/>
      <c r="S50" s="52"/>
      <c r="T50" s="52"/>
    </row>
    <row r="51" spans="1:20" ht="21" customHeight="1">
      <c r="A51" s="51">
        <v>106</v>
      </c>
      <c r="B51" s="51" t="s">
        <v>565</v>
      </c>
      <c r="C51" s="87" t="s">
        <v>27</v>
      </c>
      <c r="D51" s="88" t="s">
        <v>96</v>
      </c>
      <c r="E51" s="86" t="s">
        <v>566</v>
      </c>
      <c r="F51" s="51" t="s">
        <v>758</v>
      </c>
      <c r="G51" s="51" t="s">
        <v>23</v>
      </c>
      <c r="H51" s="123">
        <v>51</v>
      </c>
      <c r="I51" s="123">
        <v>28</v>
      </c>
      <c r="J51" s="123">
        <v>28</v>
      </c>
      <c r="K51" s="123">
        <v>28</v>
      </c>
      <c r="L51" s="51">
        <f t="shared" si="0"/>
        <v>135</v>
      </c>
      <c r="M51" s="52"/>
      <c r="N51" s="52"/>
      <c r="O51" s="52"/>
      <c r="P51" s="52"/>
      <c r="Q51" s="52"/>
      <c r="R51" s="52"/>
      <c r="S51" s="52"/>
      <c r="T51" s="52"/>
    </row>
    <row r="52" spans="1:20" ht="21" customHeight="1">
      <c r="A52" s="51">
        <v>127</v>
      </c>
      <c r="B52" s="51" t="s">
        <v>638</v>
      </c>
      <c r="C52" s="87" t="s">
        <v>27</v>
      </c>
      <c r="D52" s="88" t="s">
        <v>639</v>
      </c>
      <c r="E52" s="86" t="s">
        <v>640</v>
      </c>
      <c r="F52" s="51" t="s">
        <v>758</v>
      </c>
      <c r="G52" s="51" t="s">
        <v>23</v>
      </c>
      <c r="H52" s="123">
        <v>34</v>
      </c>
      <c r="I52" s="123">
        <v>16</v>
      </c>
      <c r="J52" s="123">
        <v>38</v>
      </c>
      <c r="K52" s="123">
        <v>14</v>
      </c>
      <c r="L52" s="51">
        <f t="shared" si="0"/>
        <v>102</v>
      </c>
      <c r="M52" s="52"/>
      <c r="N52" s="52"/>
      <c r="O52" s="52"/>
      <c r="P52" s="52"/>
      <c r="Q52" s="52"/>
      <c r="R52" s="52"/>
      <c r="S52" s="52"/>
      <c r="T52" s="52"/>
    </row>
    <row r="53" spans="1:20" ht="21" customHeight="1">
      <c r="A53" s="51">
        <v>24</v>
      </c>
      <c r="B53" s="51" t="s">
        <v>272</v>
      </c>
      <c r="C53" s="87" t="s">
        <v>33</v>
      </c>
      <c r="D53" s="88" t="s">
        <v>273</v>
      </c>
      <c r="E53" s="86" t="s">
        <v>274</v>
      </c>
      <c r="F53" s="51" t="s">
        <v>758</v>
      </c>
      <c r="G53" s="51" t="s">
        <v>23</v>
      </c>
      <c r="H53" s="123">
        <v>58</v>
      </c>
      <c r="I53" s="123">
        <v>20</v>
      </c>
      <c r="J53" s="123">
        <v>48</v>
      </c>
      <c r="K53" s="123">
        <v>32</v>
      </c>
      <c r="L53" s="51">
        <f t="shared" si="0"/>
        <v>158</v>
      </c>
      <c r="M53" s="52"/>
      <c r="N53" s="52"/>
      <c r="O53" s="52"/>
      <c r="P53" s="52"/>
      <c r="Q53" s="52">
        <f>SUM(M53:P53)</f>
        <v>0</v>
      </c>
      <c r="R53" s="52">
        <f>L53/500*20</f>
        <v>6.32</v>
      </c>
      <c r="S53" s="52">
        <f>Q53/250*80</f>
        <v>0</v>
      </c>
      <c r="T53" s="52">
        <f>SUM(R53:S53)</f>
        <v>6.32</v>
      </c>
    </row>
    <row r="54" spans="1:20" ht="21" customHeight="1">
      <c r="A54" s="51">
        <v>88</v>
      </c>
      <c r="B54" s="51" t="s">
        <v>501</v>
      </c>
      <c r="C54" s="87" t="s">
        <v>33</v>
      </c>
      <c r="D54" s="88" t="s">
        <v>502</v>
      </c>
      <c r="E54" s="86" t="s">
        <v>503</v>
      </c>
      <c r="F54" s="51" t="s">
        <v>758</v>
      </c>
      <c r="G54" s="51" t="s">
        <v>23</v>
      </c>
      <c r="H54" s="123">
        <v>44</v>
      </c>
      <c r="I54" s="123">
        <v>16</v>
      </c>
      <c r="J54" s="123">
        <v>34</v>
      </c>
      <c r="K54" s="123">
        <v>18</v>
      </c>
      <c r="L54" s="51">
        <f t="shared" si="0"/>
        <v>112</v>
      </c>
      <c r="M54" s="52"/>
      <c r="N54" s="52"/>
      <c r="O54" s="52"/>
      <c r="P54" s="52"/>
      <c r="Q54" s="52"/>
      <c r="R54" s="52"/>
      <c r="S54" s="52"/>
      <c r="T54" s="52"/>
    </row>
    <row r="55" spans="1:20" ht="21" customHeight="1">
      <c r="A55" s="51">
        <v>128</v>
      </c>
      <c r="B55" s="51" t="s">
        <v>641</v>
      </c>
      <c r="C55" s="87" t="s">
        <v>33</v>
      </c>
      <c r="D55" s="88" t="s">
        <v>642</v>
      </c>
      <c r="E55" s="86" t="s">
        <v>643</v>
      </c>
      <c r="F55" s="51" t="s">
        <v>758</v>
      </c>
      <c r="G55" s="51" t="s">
        <v>23</v>
      </c>
      <c r="H55" s="123">
        <v>53</v>
      </c>
      <c r="I55" s="123">
        <v>32</v>
      </c>
      <c r="J55" s="123">
        <v>32</v>
      </c>
      <c r="K55" s="123">
        <v>34</v>
      </c>
      <c r="L55" s="51">
        <f t="shared" si="0"/>
        <v>151</v>
      </c>
      <c r="M55" s="52"/>
      <c r="N55" s="52"/>
      <c r="O55" s="52"/>
      <c r="P55" s="52"/>
      <c r="Q55" s="52"/>
      <c r="R55" s="52"/>
      <c r="S55" s="52"/>
      <c r="T55" s="52"/>
    </row>
    <row r="56" spans="1:20" ht="21" customHeight="1">
      <c r="A56" s="51">
        <v>50</v>
      </c>
      <c r="B56" s="51" t="s">
        <v>367</v>
      </c>
      <c r="C56" s="87" t="s">
        <v>27</v>
      </c>
      <c r="D56" s="88" t="s">
        <v>368</v>
      </c>
      <c r="E56" s="86" t="s">
        <v>369</v>
      </c>
      <c r="F56" s="51" t="s">
        <v>758</v>
      </c>
      <c r="G56" s="51" t="s">
        <v>23</v>
      </c>
      <c r="H56" s="123">
        <v>41</v>
      </c>
      <c r="I56" s="123">
        <v>20</v>
      </c>
      <c r="J56" s="123">
        <v>20</v>
      </c>
      <c r="K56" s="123">
        <v>36</v>
      </c>
      <c r="L56" s="51">
        <f t="shared" si="0"/>
        <v>117</v>
      </c>
      <c r="M56" s="52"/>
      <c r="N56" s="52"/>
      <c r="O56" s="52"/>
      <c r="P56" s="52"/>
      <c r="Q56" s="52">
        <f>SUM(M56:P56)</f>
        <v>0</v>
      </c>
      <c r="R56" s="52">
        <f>L56/500*20</f>
        <v>4.6800000000000006</v>
      </c>
      <c r="S56" s="52">
        <f>Q56/250*80</f>
        <v>0</v>
      </c>
      <c r="T56" s="52">
        <f>SUM(R56:S56)</f>
        <v>4.6800000000000006</v>
      </c>
    </row>
    <row r="57" spans="1:20" ht="21" customHeight="1">
      <c r="A57" s="51">
        <v>26</v>
      </c>
      <c r="B57" s="51" t="s">
        <v>280</v>
      </c>
      <c r="C57" s="87" t="s">
        <v>33</v>
      </c>
      <c r="D57" s="88" t="s">
        <v>282</v>
      </c>
      <c r="E57" s="86" t="s">
        <v>283</v>
      </c>
      <c r="F57" s="51" t="s">
        <v>758</v>
      </c>
      <c r="G57" s="51" t="s">
        <v>23</v>
      </c>
      <c r="H57" s="123">
        <v>53</v>
      </c>
      <c r="I57" s="123">
        <v>20</v>
      </c>
      <c r="J57" s="123">
        <v>38</v>
      </c>
      <c r="K57" s="123">
        <v>26</v>
      </c>
      <c r="L57" s="51">
        <f t="shared" si="0"/>
        <v>137</v>
      </c>
      <c r="M57" s="52"/>
      <c r="N57" s="52"/>
      <c r="O57" s="52"/>
      <c r="P57" s="52"/>
      <c r="Q57" s="52">
        <f>SUM(M57:P57)</f>
        <v>0</v>
      </c>
      <c r="R57" s="52">
        <f>L57/500*20</f>
        <v>5.48</v>
      </c>
      <c r="S57" s="52">
        <f>Q57/250*80</f>
        <v>0</v>
      </c>
      <c r="T57" s="52">
        <f>SUM(R57:S57)</f>
        <v>5.48</v>
      </c>
    </row>
    <row r="58" spans="1:20" ht="21" customHeight="1">
      <c r="A58" s="51">
        <v>157</v>
      </c>
      <c r="B58" s="51" t="s">
        <v>745</v>
      </c>
      <c r="C58" s="87" t="s">
        <v>33</v>
      </c>
      <c r="D58" s="88" t="s">
        <v>746</v>
      </c>
      <c r="E58" s="86" t="s">
        <v>747</v>
      </c>
      <c r="F58" s="51" t="s">
        <v>758</v>
      </c>
      <c r="G58" s="51" t="s">
        <v>23</v>
      </c>
      <c r="H58" s="123">
        <v>55</v>
      </c>
      <c r="I58" s="123">
        <v>16</v>
      </c>
      <c r="J58" s="123">
        <v>30</v>
      </c>
      <c r="K58" s="123">
        <v>40</v>
      </c>
      <c r="L58" s="51">
        <f t="shared" si="0"/>
        <v>141</v>
      </c>
      <c r="M58" s="52"/>
      <c r="N58" s="52"/>
      <c r="O58" s="52"/>
      <c r="P58" s="52"/>
      <c r="Q58" s="52"/>
      <c r="R58" s="52"/>
      <c r="S58" s="52"/>
      <c r="T58" s="52"/>
    </row>
    <row r="59" spans="1:20" ht="21" customHeight="1">
      <c r="A59" s="51">
        <v>14</v>
      </c>
      <c r="B59" s="51" t="s">
        <v>234</v>
      </c>
      <c r="C59" s="87" t="s">
        <v>27</v>
      </c>
      <c r="D59" s="88" t="s">
        <v>235</v>
      </c>
      <c r="E59" s="86" t="s">
        <v>236</v>
      </c>
      <c r="F59" s="51" t="s">
        <v>758</v>
      </c>
      <c r="G59" s="51" t="s">
        <v>23</v>
      </c>
      <c r="H59" s="123">
        <v>67</v>
      </c>
      <c r="I59" s="123">
        <v>16</v>
      </c>
      <c r="J59" s="123">
        <v>38</v>
      </c>
      <c r="K59" s="123">
        <v>38</v>
      </c>
      <c r="L59" s="51">
        <f t="shared" si="0"/>
        <v>159</v>
      </c>
      <c r="M59" s="52"/>
      <c r="N59" s="52"/>
      <c r="O59" s="52"/>
      <c r="P59" s="52"/>
      <c r="Q59" s="52">
        <f>SUM(M59:P59)</f>
        <v>0</v>
      </c>
      <c r="R59" s="52">
        <f>L59/500*20</f>
        <v>6.36</v>
      </c>
      <c r="S59" s="52">
        <f>Q59/250*80</f>
        <v>0</v>
      </c>
      <c r="T59" s="52">
        <f>SUM(R59:S59)</f>
        <v>6.36</v>
      </c>
    </row>
    <row r="60" spans="1:20" ht="21" customHeight="1">
      <c r="A60" s="51">
        <v>47</v>
      </c>
      <c r="B60" s="51" t="s">
        <v>356</v>
      </c>
      <c r="C60" s="87" t="s">
        <v>33</v>
      </c>
      <c r="D60" s="88" t="s">
        <v>357</v>
      </c>
      <c r="E60" s="86" t="s">
        <v>358</v>
      </c>
      <c r="F60" s="51" t="s">
        <v>758</v>
      </c>
      <c r="G60" s="51" t="s">
        <v>23</v>
      </c>
      <c r="H60" s="123">
        <v>28</v>
      </c>
      <c r="I60" s="123">
        <v>24</v>
      </c>
      <c r="J60" s="123">
        <v>22</v>
      </c>
      <c r="K60" s="123">
        <v>24</v>
      </c>
      <c r="L60" s="51">
        <f t="shared" si="0"/>
        <v>98</v>
      </c>
      <c r="M60" s="52"/>
      <c r="N60" s="52"/>
      <c r="O60" s="52"/>
      <c r="P60" s="52"/>
      <c r="Q60" s="52">
        <f>SUM(M60:P60)</f>
        <v>0</v>
      </c>
      <c r="R60" s="52">
        <f>L60/500*20</f>
        <v>3.92</v>
      </c>
      <c r="S60" s="52">
        <f>Q60/250*80</f>
        <v>0</v>
      </c>
      <c r="T60" s="52">
        <f>SUM(R60:S60)</f>
        <v>3.92</v>
      </c>
    </row>
    <row r="61" spans="1:20" ht="21" customHeight="1">
      <c r="A61" s="51">
        <v>114</v>
      </c>
      <c r="B61" s="51" t="s">
        <v>594</v>
      </c>
      <c r="C61" s="87" t="s">
        <v>33</v>
      </c>
      <c r="D61" s="88" t="s">
        <v>596</v>
      </c>
      <c r="E61" s="86" t="s">
        <v>597</v>
      </c>
      <c r="F61" s="51" t="s">
        <v>758</v>
      </c>
      <c r="G61" s="51" t="s">
        <v>23</v>
      </c>
      <c r="H61" s="123">
        <v>60</v>
      </c>
      <c r="I61" s="123">
        <v>16</v>
      </c>
      <c r="J61" s="123">
        <v>30</v>
      </c>
      <c r="K61" s="123">
        <v>26</v>
      </c>
      <c r="L61" s="51">
        <f t="shared" si="0"/>
        <v>132</v>
      </c>
      <c r="M61" s="52"/>
      <c r="N61" s="52"/>
      <c r="O61" s="52"/>
      <c r="P61" s="52"/>
      <c r="Q61" s="52"/>
      <c r="R61" s="52"/>
      <c r="S61" s="52"/>
      <c r="T61" s="52"/>
    </row>
    <row r="62" spans="1:20" ht="21" customHeight="1">
      <c r="A62" s="51">
        <v>138</v>
      </c>
      <c r="B62" s="51" t="s">
        <v>678</v>
      </c>
      <c r="C62" s="87" t="s">
        <v>33</v>
      </c>
      <c r="D62" s="88" t="s">
        <v>679</v>
      </c>
      <c r="E62" s="86" t="s">
        <v>95</v>
      </c>
      <c r="F62" s="51" t="s">
        <v>758</v>
      </c>
      <c r="G62" s="51" t="s">
        <v>23</v>
      </c>
      <c r="H62" s="123">
        <v>33</v>
      </c>
      <c r="I62" s="123">
        <v>16</v>
      </c>
      <c r="J62" s="123">
        <v>32</v>
      </c>
      <c r="K62" s="123">
        <v>32</v>
      </c>
      <c r="L62" s="51">
        <f t="shared" si="0"/>
        <v>113</v>
      </c>
      <c r="M62" s="52"/>
      <c r="N62" s="52"/>
      <c r="O62" s="52"/>
      <c r="P62" s="52"/>
      <c r="Q62" s="52"/>
      <c r="R62" s="52"/>
      <c r="S62" s="52"/>
      <c r="T62" s="52"/>
    </row>
    <row r="63" spans="1:20" ht="21" customHeight="1">
      <c r="A63" s="51">
        <v>130</v>
      </c>
      <c r="B63" s="51" t="s">
        <v>648</v>
      </c>
      <c r="C63" s="87" t="s">
        <v>33</v>
      </c>
      <c r="D63" s="88" t="s">
        <v>649</v>
      </c>
      <c r="E63" s="86" t="s">
        <v>650</v>
      </c>
      <c r="F63" s="51" t="s">
        <v>758</v>
      </c>
      <c r="G63" s="51" t="s">
        <v>23</v>
      </c>
      <c r="H63" s="123">
        <v>38</v>
      </c>
      <c r="I63" s="123">
        <v>32</v>
      </c>
      <c r="J63" s="123">
        <v>20</v>
      </c>
      <c r="K63" s="123">
        <v>32</v>
      </c>
      <c r="L63" s="51">
        <f t="shared" si="0"/>
        <v>122</v>
      </c>
      <c r="M63" s="52"/>
      <c r="N63" s="52"/>
      <c r="O63" s="52"/>
      <c r="P63" s="52"/>
      <c r="Q63" s="52"/>
      <c r="R63" s="52"/>
      <c r="S63" s="52"/>
      <c r="T63" s="52"/>
    </row>
    <row r="64" spans="1:20" ht="21" customHeight="1">
      <c r="A64" s="51">
        <v>97</v>
      </c>
      <c r="B64" s="51" t="s">
        <v>536</v>
      </c>
      <c r="C64" s="87" t="s">
        <v>33</v>
      </c>
      <c r="D64" s="88" t="s">
        <v>537</v>
      </c>
      <c r="E64" s="86" t="s">
        <v>538</v>
      </c>
      <c r="F64" s="51" t="s">
        <v>758</v>
      </c>
      <c r="G64" s="51" t="s">
        <v>23</v>
      </c>
      <c r="H64" s="123">
        <v>45</v>
      </c>
      <c r="I64" s="123">
        <v>12</v>
      </c>
      <c r="J64" s="123">
        <v>26</v>
      </c>
      <c r="K64" s="123">
        <v>22</v>
      </c>
      <c r="L64" s="51">
        <f t="shared" si="0"/>
        <v>105</v>
      </c>
      <c r="M64" s="52"/>
      <c r="N64" s="52"/>
      <c r="O64" s="52"/>
      <c r="P64" s="52"/>
      <c r="Q64" s="52"/>
      <c r="R64" s="52"/>
      <c r="S64" s="52"/>
      <c r="T64" s="52"/>
    </row>
    <row r="65" spans="1:20" ht="21" customHeight="1">
      <c r="A65" s="51">
        <v>68</v>
      </c>
      <c r="B65" s="51" t="s">
        <v>432</v>
      </c>
      <c r="C65" s="87" t="s">
        <v>33</v>
      </c>
      <c r="D65" s="88" t="s">
        <v>433</v>
      </c>
      <c r="E65" s="86" t="s">
        <v>434</v>
      </c>
      <c r="F65" s="51" t="s">
        <v>758</v>
      </c>
      <c r="G65" s="51" t="s">
        <v>23</v>
      </c>
      <c r="H65" s="123">
        <v>54</v>
      </c>
      <c r="I65" s="123">
        <v>16</v>
      </c>
      <c r="J65" s="123">
        <v>28</v>
      </c>
      <c r="K65" s="123">
        <v>30</v>
      </c>
      <c r="L65" s="51">
        <f t="shared" si="0"/>
        <v>128</v>
      </c>
      <c r="M65" s="52"/>
      <c r="N65" s="52"/>
      <c r="O65" s="52"/>
      <c r="P65" s="52"/>
      <c r="Q65" s="52"/>
      <c r="R65" s="52"/>
      <c r="S65" s="52"/>
      <c r="T65" s="52"/>
    </row>
    <row r="66" spans="1:20" ht="21" customHeight="1">
      <c r="A66" s="51">
        <v>2</v>
      </c>
      <c r="B66" s="51" t="s">
        <v>188</v>
      </c>
      <c r="C66" s="87" t="s">
        <v>33</v>
      </c>
      <c r="D66" s="88" t="s">
        <v>189</v>
      </c>
      <c r="E66" s="86" t="s">
        <v>190</v>
      </c>
      <c r="F66" s="51" t="s">
        <v>758</v>
      </c>
      <c r="G66" s="51" t="s">
        <v>23</v>
      </c>
      <c r="H66" s="123">
        <v>46</v>
      </c>
      <c r="I66" s="123">
        <v>32</v>
      </c>
      <c r="J66" s="123">
        <v>48</v>
      </c>
      <c r="K66" s="123">
        <v>36</v>
      </c>
      <c r="L66" s="51">
        <f t="shared" si="0"/>
        <v>162</v>
      </c>
      <c r="M66" s="52"/>
      <c r="N66" s="52"/>
      <c r="O66" s="52"/>
      <c r="P66" s="52"/>
      <c r="Q66" s="52">
        <f>SUM(M66:P66)</f>
        <v>0</v>
      </c>
      <c r="R66" s="52">
        <f>L66/500*20</f>
        <v>6.48</v>
      </c>
      <c r="S66" s="52">
        <f>Q66/250*80</f>
        <v>0</v>
      </c>
      <c r="T66" s="52">
        <f>SUM(R66:S66)</f>
        <v>6.48</v>
      </c>
    </row>
    <row r="67" spans="1:20" ht="21" customHeight="1">
      <c r="A67" s="51">
        <v>152</v>
      </c>
      <c r="B67" s="51" t="s">
        <v>727</v>
      </c>
      <c r="C67" s="87" t="s">
        <v>27</v>
      </c>
      <c r="D67" s="88" t="s">
        <v>728</v>
      </c>
      <c r="E67" s="86" t="s">
        <v>729</v>
      </c>
      <c r="F67" s="51" t="s">
        <v>758</v>
      </c>
      <c r="G67" s="51" t="s">
        <v>23</v>
      </c>
      <c r="H67" s="123">
        <v>46</v>
      </c>
      <c r="I67" s="123">
        <v>32</v>
      </c>
      <c r="J67" s="123">
        <v>34</v>
      </c>
      <c r="K67" s="123">
        <v>24</v>
      </c>
      <c r="L67" s="51">
        <f t="shared" si="0"/>
        <v>136</v>
      </c>
      <c r="M67" s="52"/>
      <c r="N67" s="52"/>
      <c r="O67" s="52"/>
      <c r="P67" s="52"/>
      <c r="Q67" s="52"/>
      <c r="R67" s="52"/>
      <c r="S67" s="52"/>
      <c r="T67" s="52"/>
    </row>
    <row r="68" spans="1:20" ht="21" customHeight="1">
      <c r="A68" s="51">
        <v>61</v>
      </c>
      <c r="B68" s="51" t="s">
        <v>408</v>
      </c>
      <c r="C68" s="87" t="s">
        <v>33</v>
      </c>
      <c r="D68" s="88" t="s">
        <v>409</v>
      </c>
      <c r="E68" s="86" t="s">
        <v>410</v>
      </c>
      <c r="F68" s="51" t="s">
        <v>758</v>
      </c>
      <c r="G68" s="51" t="s">
        <v>23</v>
      </c>
      <c r="H68" s="123">
        <v>57</v>
      </c>
      <c r="I68" s="123">
        <v>12</v>
      </c>
      <c r="J68" s="123">
        <v>34</v>
      </c>
      <c r="K68" s="123">
        <v>30</v>
      </c>
      <c r="L68" s="51">
        <f t="shared" ref="L68:L131" si="1">SUM(H68:K68)</f>
        <v>133</v>
      </c>
      <c r="M68" s="52"/>
      <c r="N68" s="52"/>
      <c r="O68" s="52"/>
      <c r="P68" s="52"/>
      <c r="Q68" s="52"/>
      <c r="R68" s="52"/>
      <c r="S68" s="52"/>
      <c r="T68" s="52"/>
    </row>
    <row r="69" spans="1:20" ht="21" customHeight="1">
      <c r="A69" s="51">
        <v>146</v>
      </c>
      <c r="B69" s="51" t="s">
        <v>707</v>
      </c>
      <c r="C69" s="87" t="s">
        <v>33</v>
      </c>
      <c r="D69" s="88" t="s">
        <v>708</v>
      </c>
      <c r="E69" s="86" t="s">
        <v>709</v>
      </c>
      <c r="F69" s="51" t="s">
        <v>758</v>
      </c>
      <c r="G69" s="51" t="s">
        <v>23</v>
      </c>
      <c r="H69" s="123">
        <v>55</v>
      </c>
      <c r="I69" s="123">
        <v>12</v>
      </c>
      <c r="J69" s="123">
        <v>42</v>
      </c>
      <c r="K69" s="123">
        <v>24</v>
      </c>
      <c r="L69" s="51">
        <f t="shared" si="1"/>
        <v>133</v>
      </c>
      <c r="M69" s="52"/>
      <c r="N69" s="52"/>
      <c r="O69" s="52"/>
      <c r="P69" s="52"/>
      <c r="Q69" s="52"/>
      <c r="R69" s="52"/>
      <c r="S69" s="52"/>
      <c r="T69" s="52"/>
    </row>
    <row r="70" spans="1:20" ht="21" customHeight="1">
      <c r="A70" s="51">
        <v>158</v>
      </c>
      <c r="B70" s="51" t="s">
        <v>748</v>
      </c>
      <c r="C70" s="87" t="s">
        <v>27</v>
      </c>
      <c r="D70" s="88" t="s">
        <v>749</v>
      </c>
      <c r="E70" s="86" t="s">
        <v>750</v>
      </c>
      <c r="F70" s="51" t="s">
        <v>758</v>
      </c>
      <c r="G70" s="51" t="s">
        <v>23</v>
      </c>
      <c r="H70" s="123">
        <v>60</v>
      </c>
      <c r="I70" s="123">
        <v>44</v>
      </c>
      <c r="J70" s="123">
        <v>40</v>
      </c>
      <c r="K70" s="123">
        <v>42</v>
      </c>
      <c r="L70" s="51">
        <f t="shared" si="1"/>
        <v>186</v>
      </c>
      <c r="M70" s="52"/>
      <c r="N70" s="52"/>
      <c r="O70" s="52"/>
      <c r="P70" s="52"/>
      <c r="Q70" s="52"/>
      <c r="R70" s="52"/>
      <c r="S70" s="52"/>
      <c r="T70" s="52"/>
    </row>
    <row r="71" spans="1:20" ht="21" customHeight="1">
      <c r="A71" s="51">
        <v>154</v>
      </c>
      <c r="B71" s="51" t="s">
        <v>735</v>
      </c>
      <c r="C71" s="87" t="s">
        <v>33</v>
      </c>
      <c r="D71" s="88" t="s">
        <v>736</v>
      </c>
      <c r="E71" s="86" t="s">
        <v>737</v>
      </c>
      <c r="F71" s="51" t="s">
        <v>758</v>
      </c>
      <c r="G71" s="51" t="s">
        <v>23</v>
      </c>
      <c r="H71" s="123">
        <v>58</v>
      </c>
      <c r="I71" s="123">
        <v>16</v>
      </c>
      <c r="J71" s="123">
        <v>36</v>
      </c>
      <c r="K71" s="123">
        <v>36</v>
      </c>
      <c r="L71" s="51">
        <f t="shared" si="1"/>
        <v>146</v>
      </c>
      <c r="M71" s="52"/>
      <c r="N71" s="52"/>
      <c r="O71" s="52"/>
      <c r="P71" s="52"/>
      <c r="Q71" s="52"/>
      <c r="R71" s="52"/>
      <c r="S71" s="52"/>
      <c r="T71" s="52"/>
    </row>
    <row r="72" spans="1:20" ht="21" customHeight="1">
      <c r="A72" s="51">
        <v>147</v>
      </c>
      <c r="B72" s="51" t="s">
        <v>711</v>
      </c>
      <c r="C72" s="87" t="s">
        <v>33</v>
      </c>
      <c r="D72" s="88" t="s">
        <v>712</v>
      </c>
      <c r="E72" s="86" t="s">
        <v>713</v>
      </c>
      <c r="F72" s="51" t="s">
        <v>758</v>
      </c>
      <c r="G72" s="51" t="s">
        <v>23</v>
      </c>
      <c r="H72" s="123">
        <v>51</v>
      </c>
      <c r="I72" s="123">
        <v>24</v>
      </c>
      <c r="J72" s="123">
        <v>30</v>
      </c>
      <c r="K72" s="123">
        <v>22</v>
      </c>
      <c r="L72" s="51">
        <f t="shared" si="1"/>
        <v>127</v>
      </c>
      <c r="M72" s="52"/>
      <c r="N72" s="52"/>
      <c r="O72" s="52"/>
      <c r="P72" s="52"/>
      <c r="Q72" s="52"/>
      <c r="R72" s="52"/>
      <c r="S72" s="52"/>
      <c r="T72" s="52"/>
    </row>
    <row r="73" spans="1:20" ht="21" customHeight="1">
      <c r="A73" s="51">
        <v>23</v>
      </c>
      <c r="B73" s="51" t="s">
        <v>268</v>
      </c>
      <c r="C73" s="87" t="s">
        <v>33</v>
      </c>
      <c r="D73" s="88" t="s">
        <v>269</v>
      </c>
      <c r="E73" s="86" t="s">
        <v>270</v>
      </c>
      <c r="F73" s="51" t="s">
        <v>758</v>
      </c>
      <c r="G73" s="51" t="s">
        <v>23</v>
      </c>
      <c r="H73" s="123">
        <v>50</v>
      </c>
      <c r="I73" s="123">
        <v>24</v>
      </c>
      <c r="J73" s="123">
        <v>28</v>
      </c>
      <c r="K73" s="123">
        <v>26</v>
      </c>
      <c r="L73" s="51">
        <f t="shared" si="1"/>
        <v>128</v>
      </c>
      <c r="M73" s="52"/>
      <c r="N73" s="52"/>
      <c r="O73" s="52"/>
      <c r="P73" s="52"/>
      <c r="Q73" s="52">
        <f>SUM(M73:P73)</f>
        <v>0</v>
      </c>
      <c r="R73" s="52">
        <f>L73/500*20</f>
        <v>5.12</v>
      </c>
      <c r="S73" s="52">
        <f>Q73/250*80</f>
        <v>0</v>
      </c>
      <c r="T73" s="52">
        <f>SUM(R73:S73)</f>
        <v>5.12</v>
      </c>
    </row>
    <row r="74" spans="1:20" ht="21" customHeight="1">
      <c r="A74" s="51">
        <v>123</v>
      </c>
      <c r="B74" s="51" t="s">
        <v>625</v>
      </c>
      <c r="C74" s="87" t="s">
        <v>33</v>
      </c>
      <c r="D74" s="88" t="s">
        <v>626</v>
      </c>
      <c r="E74" s="86" t="s">
        <v>627</v>
      </c>
      <c r="F74" s="51" t="s">
        <v>758</v>
      </c>
      <c r="G74" s="51" t="s">
        <v>23</v>
      </c>
      <c r="H74" s="123">
        <v>47</v>
      </c>
      <c r="I74" s="123">
        <v>12</v>
      </c>
      <c r="J74" s="123">
        <v>20</v>
      </c>
      <c r="K74" s="123">
        <v>38</v>
      </c>
      <c r="L74" s="51">
        <f t="shared" si="1"/>
        <v>117</v>
      </c>
      <c r="M74" s="52"/>
      <c r="N74" s="52"/>
      <c r="O74" s="52"/>
      <c r="P74" s="52"/>
      <c r="Q74" s="52"/>
      <c r="R74" s="52"/>
      <c r="S74" s="52"/>
      <c r="T74" s="52"/>
    </row>
    <row r="75" spans="1:20" ht="21" customHeight="1">
      <c r="A75" s="51">
        <v>12</v>
      </c>
      <c r="B75" s="51" t="s">
        <v>229</v>
      </c>
      <c r="C75" s="87" t="s">
        <v>33</v>
      </c>
      <c r="D75" s="88" t="s">
        <v>230</v>
      </c>
      <c r="E75" s="86" t="s">
        <v>231</v>
      </c>
      <c r="F75" s="51" t="s">
        <v>758</v>
      </c>
      <c r="G75" s="51" t="s">
        <v>23</v>
      </c>
      <c r="H75" s="123">
        <v>79</v>
      </c>
      <c r="I75" s="123">
        <v>24</v>
      </c>
      <c r="J75" s="123">
        <v>44</v>
      </c>
      <c r="K75" s="123">
        <v>28</v>
      </c>
      <c r="L75" s="51">
        <f t="shared" si="1"/>
        <v>175</v>
      </c>
      <c r="M75" s="52"/>
      <c r="N75" s="52"/>
      <c r="O75" s="52"/>
      <c r="P75" s="52"/>
      <c r="Q75" s="52">
        <f>SUM(M75:P75)</f>
        <v>0</v>
      </c>
      <c r="R75" s="52">
        <f>L75/500*20</f>
        <v>7</v>
      </c>
      <c r="S75" s="52">
        <f>Q75/250*80</f>
        <v>0</v>
      </c>
      <c r="T75" s="52">
        <f>SUM(R75:S75)</f>
        <v>7</v>
      </c>
    </row>
    <row r="76" spans="1:20" ht="21" customHeight="1">
      <c r="A76" s="51">
        <v>51</v>
      </c>
      <c r="B76" s="51" t="s">
        <v>371</v>
      </c>
      <c r="C76" s="87" t="s">
        <v>33</v>
      </c>
      <c r="D76" s="88" t="s">
        <v>372</v>
      </c>
      <c r="E76" s="86" t="s">
        <v>373</v>
      </c>
      <c r="F76" s="51" t="s">
        <v>758</v>
      </c>
      <c r="G76" s="51" t="s">
        <v>23</v>
      </c>
      <c r="H76" s="123">
        <v>72</v>
      </c>
      <c r="I76" s="123">
        <v>16</v>
      </c>
      <c r="J76" s="123">
        <v>36</v>
      </c>
      <c r="K76" s="123">
        <v>22</v>
      </c>
      <c r="L76" s="51">
        <f t="shared" si="1"/>
        <v>146</v>
      </c>
      <c r="M76" s="52"/>
      <c r="N76" s="52"/>
      <c r="O76" s="52"/>
      <c r="P76" s="52"/>
      <c r="Q76" s="52">
        <f>SUM(M76:P76)</f>
        <v>0</v>
      </c>
      <c r="R76" s="52">
        <f>L76/500*20</f>
        <v>5.84</v>
      </c>
      <c r="S76" s="52">
        <f>Q76/250*80</f>
        <v>0</v>
      </c>
      <c r="T76" s="52">
        <f>SUM(R76:S76)</f>
        <v>5.84</v>
      </c>
    </row>
    <row r="77" spans="1:20" ht="21" customHeight="1">
      <c r="A77" s="51">
        <v>42</v>
      </c>
      <c r="B77" s="51" t="s">
        <v>339</v>
      </c>
      <c r="C77" s="87" t="s">
        <v>33</v>
      </c>
      <c r="D77" s="88" t="s">
        <v>340</v>
      </c>
      <c r="E77" s="86" t="s">
        <v>341</v>
      </c>
      <c r="F77" s="51" t="s">
        <v>758</v>
      </c>
      <c r="G77" s="51" t="s">
        <v>23</v>
      </c>
      <c r="H77" s="123">
        <v>50</v>
      </c>
      <c r="I77" s="123">
        <v>36</v>
      </c>
      <c r="J77" s="123">
        <v>38</v>
      </c>
      <c r="K77" s="123">
        <v>30</v>
      </c>
      <c r="L77" s="51">
        <f t="shared" si="1"/>
        <v>154</v>
      </c>
      <c r="M77" s="52"/>
      <c r="N77" s="52"/>
      <c r="O77" s="52"/>
      <c r="P77" s="52"/>
      <c r="Q77" s="52">
        <f>SUM(M77:P77)</f>
        <v>0</v>
      </c>
      <c r="R77" s="52">
        <f>L77/500*20</f>
        <v>6.16</v>
      </c>
      <c r="S77" s="52">
        <f>Q77/250*80</f>
        <v>0</v>
      </c>
      <c r="T77" s="52">
        <f>SUM(R77:S77)</f>
        <v>6.16</v>
      </c>
    </row>
    <row r="78" spans="1:20" ht="21" customHeight="1">
      <c r="A78" s="51">
        <v>32</v>
      </c>
      <c r="B78" s="51" t="s">
        <v>304</v>
      </c>
      <c r="C78" s="87" t="s">
        <v>27</v>
      </c>
      <c r="D78" s="88" t="s">
        <v>305</v>
      </c>
      <c r="E78" s="86" t="s">
        <v>86</v>
      </c>
      <c r="F78" s="51" t="s">
        <v>758</v>
      </c>
      <c r="G78" s="51" t="s">
        <v>23</v>
      </c>
      <c r="H78" s="123">
        <v>71</v>
      </c>
      <c r="I78" s="123">
        <v>24</v>
      </c>
      <c r="J78" s="123">
        <v>36</v>
      </c>
      <c r="K78" s="123">
        <v>34</v>
      </c>
      <c r="L78" s="51">
        <f t="shared" si="1"/>
        <v>165</v>
      </c>
      <c r="M78" s="52"/>
      <c r="N78" s="52"/>
      <c r="O78" s="52"/>
      <c r="P78" s="52"/>
      <c r="Q78" s="52">
        <f>SUM(M78:P78)</f>
        <v>0</v>
      </c>
      <c r="R78" s="52">
        <f>L78/500*20</f>
        <v>6.6000000000000005</v>
      </c>
      <c r="S78" s="52">
        <f>Q78/250*80</f>
        <v>0</v>
      </c>
      <c r="T78" s="52">
        <f>SUM(R78:S78)</f>
        <v>6.6000000000000005</v>
      </c>
    </row>
    <row r="79" spans="1:20" ht="21" customHeight="1">
      <c r="A79" s="51">
        <v>93</v>
      </c>
      <c r="B79" s="51" t="s">
        <v>522</v>
      </c>
      <c r="C79" s="87" t="s">
        <v>33</v>
      </c>
      <c r="D79" s="88" t="s">
        <v>523</v>
      </c>
      <c r="E79" s="86" t="s">
        <v>524</v>
      </c>
      <c r="F79" s="51" t="s">
        <v>758</v>
      </c>
      <c r="G79" s="51" t="s">
        <v>23</v>
      </c>
      <c r="H79" s="123">
        <v>65</v>
      </c>
      <c r="I79" s="123">
        <v>40</v>
      </c>
      <c r="J79" s="123">
        <v>48</v>
      </c>
      <c r="K79" s="123">
        <v>24</v>
      </c>
      <c r="L79" s="51">
        <f t="shared" si="1"/>
        <v>177</v>
      </c>
      <c r="M79" s="52"/>
      <c r="N79" s="52"/>
      <c r="O79" s="52"/>
      <c r="P79" s="52"/>
      <c r="Q79" s="52"/>
      <c r="R79" s="52"/>
      <c r="S79" s="52"/>
      <c r="T79" s="52"/>
    </row>
    <row r="80" spans="1:20" ht="21" customHeight="1">
      <c r="A80" s="51">
        <v>118</v>
      </c>
      <c r="B80" s="51" t="s">
        <v>608</v>
      </c>
      <c r="C80" s="87" t="s">
        <v>33</v>
      </c>
      <c r="D80" s="88" t="s">
        <v>609</v>
      </c>
      <c r="E80" s="86" t="s">
        <v>610</v>
      </c>
      <c r="F80" s="51" t="s">
        <v>758</v>
      </c>
      <c r="G80" s="51" t="s">
        <v>23</v>
      </c>
      <c r="H80" s="123">
        <v>37</v>
      </c>
      <c r="I80" s="123">
        <v>24</v>
      </c>
      <c r="J80" s="123">
        <v>36</v>
      </c>
      <c r="K80" s="123">
        <v>32</v>
      </c>
      <c r="L80" s="51">
        <f t="shared" si="1"/>
        <v>129</v>
      </c>
      <c r="M80" s="52"/>
      <c r="N80" s="52"/>
      <c r="O80" s="52"/>
      <c r="P80" s="52"/>
      <c r="Q80" s="52"/>
      <c r="R80" s="52"/>
      <c r="S80" s="52"/>
      <c r="T80" s="52"/>
    </row>
    <row r="81" spans="1:20" ht="21" customHeight="1">
      <c r="A81" s="51">
        <v>1</v>
      </c>
      <c r="B81" s="51" t="s">
        <v>183</v>
      </c>
      <c r="C81" s="87" t="s">
        <v>33</v>
      </c>
      <c r="D81" s="88" t="s">
        <v>184</v>
      </c>
      <c r="E81" s="86" t="s">
        <v>185</v>
      </c>
      <c r="F81" s="51" t="s">
        <v>758</v>
      </c>
      <c r="G81" s="51" t="s">
        <v>23</v>
      </c>
      <c r="H81" s="123">
        <v>54</v>
      </c>
      <c r="I81" s="123">
        <v>32</v>
      </c>
      <c r="J81" s="123">
        <v>18</v>
      </c>
      <c r="K81" s="123">
        <v>30</v>
      </c>
      <c r="L81" s="51">
        <f t="shared" si="1"/>
        <v>134</v>
      </c>
      <c r="M81" s="52"/>
      <c r="N81" s="52"/>
      <c r="O81" s="52"/>
      <c r="P81" s="52"/>
      <c r="Q81" s="52">
        <f>SUM(M81:P81)</f>
        <v>0</v>
      </c>
      <c r="R81" s="52">
        <f>L81/500*20</f>
        <v>5.36</v>
      </c>
      <c r="S81" s="52">
        <f>Q81/250*80</f>
        <v>0</v>
      </c>
      <c r="T81" s="52">
        <f>SUM(R81:S81)</f>
        <v>5.36</v>
      </c>
    </row>
    <row r="82" spans="1:20" ht="21" customHeight="1">
      <c r="A82" s="51">
        <v>20</v>
      </c>
      <c r="B82" s="51" t="s">
        <v>257</v>
      </c>
      <c r="C82" s="87" t="s">
        <v>27</v>
      </c>
      <c r="D82" s="88" t="s">
        <v>258</v>
      </c>
      <c r="E82" s="86" t="s">
        <v>259</v>
      </c>
      <c r="F82" s="51" t="s">
        <v>758</v>
      </c>
      <c r="G82" s="51" t="s">
        <v>23</v>
      </c>
      <c r="H82" s="123">
        <v>53</v>
      </c>
      <c r="I82" s="123">
        <v>20</v>
      </c>
      <c r="J82" s="123">
        <v>34</v>
      </c>
      <c r="K82" s="123">
        <v>36</v>
      </c>
      <c r="L82" s="51">
        <f t="shared" si="1"/>
        <v>143</v>
      </c>
      <c r="M82" s="52"/>
      <c r="N82" s="52"/>
      <c r="O82" s="52"/>
      <c r="P82" s="52"/>
      <c r="Q82" s="52">
        <f>SUM(M82:P82)</f>
        <v>0</v>
      </c>
      <c r="R82" s="52">
        <f>L82/500*20</f>
        <v>5.72</v>
      </c>
      <c r="S82" s="52">
        <f>Q82/250*80</f>
        <v>0</v>
      </c>
      <c r="T82" s="52">
        <f>SUM(R82:S82)</f>
        <v>5.72</v>
      </c>
    </row>
    <row r="83" spans="1:20" ht="21" customHeight="1">
      <c r="A83" s="51">
        <v>122</v>
      </c>
      <c r="B83" s="51" t="s">
        <v>621</v>
      </c>
      <c r="C83" s="87" t="s">
        <v>27</v>
      </c>
      <c r="D83" s="88" t="s">
        <v>622</v>
      </c>
      <c r="E83" s="86" t="s">
        <v>623</v>
      </c>
      <c r="F83" s="51" t="s">
        <v>758</v>
      </c>
      <c r="G83" s="51" t="s">
        <v>23</v>
      </c>
      <c r="H83" s="123">
        <v>79</v>
      </c>
      <c r="I83" s="123">
        <v>56</v>
      </c>
      <c r="J83" s="123">
        <v>42</v>
      </c>
      <c r="K83" s="123">
        <v>30</v>
      </c>
      <c r="L83" s="51">
        <f t="shared" si="1"/>
        <v>207</v>
      </c>
      <c r="M83" s="52"/>
      <c r="N83" s="52"/>
      <c r="O83" s="52"/>
      <c r="P83" s="52"/>
      <c r="Q83" s="52"/>
      <c r="R83" s="52"/>
      <c r="S83" s="52"/>
      <c r="T83" s="52"/>
    </row>
    <row r="84" spans="1:20" ht="21" customHeight="1">
      <c r="A84" s="51">
        <v>139</v>
      </c>
      <c r="B84" s="51" t="s">
        <v>680</v>
      </c>
      <c r="C84" s="87" t="s">
        <v>27</v>
      </c>
      <c r="D84" s="88" t="s">
        <v>681</v>
      </c>
      <c r="E84" s="86" t="s">
        <v>682</v>
      </c>
      <c r="F84" s="51" t="s">
        <v>758</v>
      </c>
      <c r="G84" s="51" t="s">
        <v>23</v>
      </c>
      <c r="H84" s="123">
        <v>60</v>
      </c>
      <c r="I84" s="123">
        <v>36</v>
      </c>
      <c r="J84" s="123">
        <v>36</v>
      </c>
      <c r="K84" s="123">
        <v>30</v>
      </c>
      <c r="L84" s="51">
        <f t="shared" si="1"/>
        <v>162</v>
      </c>
      <c r="M84" s="52"/>
      <c r="N84" s="52"/>
      <c r="O84" s="52"/>
      <c r="P84" s="52"/>
      <c r="Q84" s="52"/>
      <c r="R84" s="52"/>
      <c r="S84" s="52"/>
      <c r="T84" s="52"/>
    </row>
    <row r="85" spans="1:20" ht="21" customHeight="1">
      <c r="A85" s="51">
        <v>63</v>
      </c>
      <c r="B85" s="51" t="s">
        <v>415</v>
      </c>
      <c r="C85" s="87" t="s">
        <v>33</v>
      </c>
      <c r="D85" s="88" t="s">
        <v>416</v>
      </c>
      <c r="E85" s="86" t="s">
        <v>417</v>
      </c>
      <c r="F85" s="51" t="s">
        <v>758</v>
      </c>
      <c r="G85" s="51" t="s">
        <v>23</v>
      </c>
      <c r="H85" s="123">
        <v>67</v>
      </c>
      <c r="I85" s="123">
        <v>24</v>
      </c>
      <c r="J85" s="123">
        <v>44</v>
      </c>
      <c r="K85" s="123">
        <v>18</v>
      </c>
      <c r="L85" s="51">
        <f t="shared" si="1"/>
        <v>153</v>
      </c>
      <c r="M85" s="52"/>
      <c r="N85" s="52"/>
      <c r="O85" s="52"/>
      <c r="P85" s="52"/>
      <c r="Q85" s="52"/>
      <c r="R85" s="52"/>
      <c r="S85" s="52"/>
      <c r="T85" s="52"/>
    </row>
    <row r="86" spans="1:20" ht="21" customHeight="1">
      <c r="A86" s="51">
        <v>111</v>
      </c>
      <c r="B86" s="51" t="s">
        <v>584</v>
      </c>
      <c r="C86" s="87" t="s">
        <v>33</v>
      </c>
      <c r="D86" s="88" t="s">
        <v>585</v>
      </c>
      <c r="E86" s="86" t="s">
        <v>586</v>
      </c>
      <c r="F86" s="51" t="s">
        <v>758</v>
      </c>
      <c r="G86" s="51" t="s">
        <v>23</v>
      </c>
      <c r="H86" s="123">
        <v>44</v>
      </c>
      <c r="I86" s="123">
        <v>8</v>
      </c>
      <c r="J86" s="123">
        <v>24</v>
      </c>
      <c r="K86" s="123">
        <v>22</v>
      </c>
      <c r="L86" s="51">
        <f t="shared" si="1"/>
        <v>98</v>
      </c>
      <c r="M86" s="52"/>
      <c r="N86" s="52"/>
      <c r="O86" s="52"/>
      <c r="P86" s="52"/>
      <c r="Q86" s="52"/>
      <c r="R86" s="52"/>
      <c r="S86" s="52"/>
      <c r="T86" s="52"/>
    </row>
    <row r="87" spans="1:20" ht="21" customHeight="1">
      <c r="A87" s="51">
        <v>129</v>
      </c>
      <c r="B87" s="51" t="s">
        <v>644</v>
      </c>
      <c r="C87" s="87" t="s">
        <v>27</v>
      </c>
      <c r="D87" s="88" t="s">
        <v>645</v>
      </c>
      <c r="E87" s="86" t="s">
        <v>646</v>
      </c>
      <c r="F87" s="51" t="s">
        <v>758</v>
      </c>
      <c r="G87" s="51" t="s">
        <v>23</v>
      </c>
      <c r="H87" s="123">
        <v>59</v>
      </c>
      <c r="I87" s="123">
        <v>20</v>
      </c>
      <c r="J87" s="123">
        <v>32</v>
      </c>
      <c r="K87" s="123">
        <v>20</v>
      </c>
      <c r="L87" s="51">
        <f t="shared" si="1"/>
        <v>131</v>
      </c>
      <c r="M87" s="52"/>
      <c r="N87" s="52"/>
      <c r="O87" s="52"/>
      <c r="P87" s="52"/>
      <c r="Q87" s="52"/>
      <c r="R87" s="52"/>
      <c r="S87" s="52"/>
      <c r="T87" s="52"/>
    </row>
    <row r="88" spans="1:20" ht="21" customHeight="1">
      <c r="A88" s="51">
        <v>86</v>
      </c>
      <c r="B88" s="51" t="s">
        <v>494</v>
      </c>
      <c r="C88" s="87" t="s">
        <v>33</v>
      </c>
      <c r="D88" s="88" t="s">
        <v>495</v>
      </c>
      <c r="E88" s="86" t="s">
        <v>496</v>
      </c>
      <c r="F88" s="51" t="s">
        <v>758</v>
      </c>
      <c r="G88" s="51" t="s">
        <v>23</v>
      </c>
      <c r="H88" s="123">
        <v>44</v>
      </c>
      <c r="I88" s="123">
        <v>32</v>
      </c>
      <c r="J88" s="123">
        <v>28</v>
      </c>
      <c r="K88" s="123">
        <v>26</v>
      </c>
      <c r="L88" s="51">
        <f t="shared" si="1"/>
        <v>130</v>
      </c>
      <c r="M88" s="52"/>
      <c r="N88" s="52"/>
      <c r="O88" s="52"/>
      <c r="P88" s="52"/>
      <c r="Q88" s="52"/>
      <c r="R88" s="52"/>
      <c r="S88" s="52"/>
      <c r="T88" s="52"/>
    </row>
    <row r="89" spans="1:20" ht="21" customHeight="1">
      <c r="A89" s="51">
        <v>31</v>
      </c>
      <c r="B89" s="51" t="s">
        <v>301</v>
      </c>
      <c r="C89" s="87" t="s">
        <v>33</v>
      </c>
      <c r="D89" s="88" t="s">
        <v>302</v>
      </c>
      <c r="E89" s="86" t="s">
        <v>303</v>
      </c>
      <c r="F89" s="51" t="s">
        <v>758</v>
      </c>
      <c r="G89" s="51" t="s">
        <v>23</v>
      </c>
      <c r="H89" s="123">
        <v>53</v>
      </c>
      <c r="I89" s="123">
        <v>32</v>
      </c>
      <c r="J89" s="123">
        <v>32</v>
      </c>
      <c r="K89" s="123">
        <v>28</v>
      </c>
      <c r="L89" s="51">
        <f t="shared" si="1"/>
        <v>145</v>
      </c>
      <c r="M89" s="52"/>
      <c r="N89" s="52"/>
      <c r="O89" s="52"/>
      <c r="P89" s="52"/>
      <c r="Q89" s="52">
        <f>SUM(M89:P89)</f>
        <v>0</v>
      </c>
      <c r="R89" s="52">
        <f>L89/500*20</f>
        <v>5.8</v>
      </c>
      <c r="S89" s="52">
        <f>Q89/250*80</f>
        <v>0</v>
      </c>
      <c r="T89" s="52">
        <f>SUM(R89:S89)</f>
        <v>5.8</v>
      </c>
    </row>
    <row r="90" spans="1:20" ht="21" customHeight="1">
      <c r="A90" s="51">
        <v>75</v>
      </c>
      <c r="B90" s="51" t="s">
        <v>457</v>
      </c>
      <c r="C90" s="87" t="s">
        <v>33</v>
      </c>
      <c r="D90" s="88" t="s">
        <v>458</v>
      </c>
      <c r="E90" s="86" t="s">
        <v>459</v>
      </c>
      <c r="F90" s="51" t="s">
        <v>758</v>
      </c>
      <c r="G90" s="51" t="s">
        <v>23</v>
      </c>
      <c r="H90" s="123">
        <v>40</v>
      </c>
      <c r="I90" s="123">
        <v>20</v>
      </c>
      <c r="J90" s="123">
        <v>40</v>
      </c>
      <c r="K90" s="123">
        <v>22</v>
      </c>
      <c r="L90" s="51">
        <f t="shared" si="1"/>
        <v>122</v>
      </c>
      <c r="M90" s="52"/>
      <c r="N90" s="52"/>
      <c r="O90" s="52"/>
      <c r="P90" s="52"/>
      <c r="Q90" s="52"/>
      <c r="R90" s="52"/>
      <c r="S90" s="52"/>
      <c r="T90" s="52"/>
    </row>
    <row r="91" spans="1:20" ht="21" customHeight="1">
      <c r="A91" s="51">
        <v>39</v>
      </c>
      <c r="B91" s="51" t="s">
        <v>330</v>
      </c>
      <c r="C91" s="87" t="s">
        <v>33</v>
      </c>
      <c r="D91" s="88" t="s">
        <v>331</v>
      </c>
      <c r="E91" s="86" t="s">
        <v>332</v>
      </c>
      <c r="F91" s="51" t="s">
        <v>758</v>
      </c>
      <c r="G91" s="51" t="s">
        <v>23</v>
      </c>
      <c r="H91" s="123">
        <v>62</v>
      </c>
      <c r="I91" s="123">
        <v>48</v>
      </c>
      <c r="J91" s="123">
        <v>56</v>
      </c>
      <c r="K91" s="123">
        <v>24</v>
      </c>
      <c r="L91" s="51">
        <f t="shared" si="1"/>
        <v>190</v>
      </c>
      <c r="M91" s="52"/>
      <c r="N91" s="52"/>
      <c r="O91" s="52"/>
      <c r="P91" s="52"/>
      <c r="Q91" s="52">
        <f>SUM(M91:P91)</f>
        <v>0</v>
      </c>
      <c r="R91" s="52">
        <f>L91/500*20</f>
        <v>7.6</v>
      </c>
      <c r="S91" s="52">
        <f>Q91/250*80</f>
        <v>0</v>
      </c>
      <c r="T91" s="52">
        <f>SUM(R91:S91)</f>
        <v>7.6</v>
      </c>
    </row>
    <row r="92" spans="1:20" ht="21" customHeight="1">
      <c r="A92" s="51">
        <v>91</v>
      </c>
      <c r="B92" s="51" t="s">
        <v>513</v>
      </c>
      <c r="C92" s="87" t="s">
        <v>33</v>
      </c>
      <c r="D92" s="88" t="s">
        <v>514</v>
      </c>
      <c r="E92" s="86" t="s">
        <v>515</v>
      </c>
      <c r="F92" s="51" t="s">
        <v>758</v>
      </c>
      <c r="G92" s="51" t="s">
        <v>23</v>
      </c>
      <c r="H92" s="123">
        <v>53</v>
      </c>
      <c r="I92" s="123">
        <v>16</v>
      </c>
      <c r="J92" s="123">
        <v>30</v>
      </c>
      <c r="K92" s="123">
        <v>32</v>
      </c>
      <c r="L92" s="51">
        <f t="shared" si="1"/>
        <v>131</v>
      </c>
      <c r="M92" s="52"/>
      <c r="N92" s="52"/>
      <c r="O92" s="52"/>
      <c r="P92" s="52"/>
      <c r="Q92" s="52"/>
      <c r="R92" s="52"/>
      <c r="S92" s="52"/>
      <c r="T92" s="52"/>
    </row>
    <row r="93" spans="1:20" ht="21" customHeight="1">
      <c r="A93" s="51">
        <v>79</v>
      </c>
      <c r="B93" s="51" t="s">
        <v>470</v>
      </c>
      <c r="C93" s="87" t="s">
        <v>27</v>
      </c>
      <c r="D93" s="88" t="s">
        <v>472</v>
      </c>
      <c r="E93" s="86" t="s">
        <v>473</v>
      </c>
      <c r="F93" s="51" t="s">
        <v>758</v>
      </c>
      <c r="G93" s="51" t="s">
        <v>23</v>
      </c>
      <c r="H93" s="123">
        <v>68</v>
      </c>
      <c r="I93" s="123">
        <v>32</v>
      </c>
      <c r="J93" s="123">
        <v>40</v>
      </c>
      <c r="K93" s="123">
        <v>28</v>
      </c>
      <c r="L93" s="51">
        <f t="shared" si="1"/>
        <v>168</v>
      </c>
      <c r="M93" s="52"/>
      <c r="N93" s="52"/>
      <c r="O93" s="52"/>
      <c r="P93" s="52"/>
      <c r="Q93" s="52"/>
      <c r="R93" s="52"/>
      <c r="S93" s="52"/>
      <c r="T93" s="52"/>
    </row>
    <row r="94" spans="1:20" ht="21" customHeight="1">
      <c r="A94" s="51">
        <v>145</v>
      </c>
      <c r="B94" s="51" t="s">
        <v>703</v>
      </c>
      <c r="C94" s="87" t="s">
        <v>33</v>
      </c>
      <c r="D94" s="88" t="s">
        <v>704</v>
      </c>
      <c r="E94" s="86" t="s">
        <v>705</v>
      </c>
      <c r="F94" s="51" t="s">
        <v>758</v>
      </c>
      <c r="G94" s="51" t="s">
        <v>23</v>
      </c>
      <c r="H94" s="123">
        <v>42</v>
      </c>
      <c r="I94" s="123">
        <v>20</v>
      </c>
      <c r="J94" s="123">
        <v>26</v>
      </c>
      <c r="K94" s="123">
        <v>34</v>
      </c>
      <c r="L94" s="51">
        <f t="shared" si="1"/>
        <v>122</v>
      </c>
      <c r="M94" s="52"/>
      <c r="N94" s="52"/>
      <c r="O94" s="52"/>
      <c r="P94" s="52"/>
      <c r="Q94" s="52"/>
      <c r="R94" s="52"/>
      <c r="S94" s="52"/>
      <c r="T94" s="52"/>
    </row>
    <row r="95" spans="1:20" ht="21" customHeight="1">
      <c r="A95" s="51">
        <v>34</v>
      </c>
      <c r="B95" s="51" t="s">
        <v>311</v>
      </c>
      <c r="C95" s="87" t="s">
        <v>33</v>
      </c>
      <c r="D95" s="88" t="s">
        <v>312</v>
      </c>
      <c r="E95" s="86" t="s">
        <v>313</v>
      </c>
      <c r="F95" s="51" t="s">
        <v>758</v>
      </c>
      <c r="G95" s="51" t="s">
        <v>23</v>
      </c>
      <c r="H95" s="123">
        <v>62</v>
      </c>
      <c r="I95" s="123">
        <v>40</v>
      </c>
      <c r="J95" s="123">
        <v>26</v>
      </c>
      <c r="K95" s="123">
        <v>22</v>
      </c>
      <c r="L95" s="51">
        <f t="shared" si="1"/>
        <v>150</v>
      </c>
      <c r="M95" s="52"/>
      <c r="N95" s="52"/>
      <c r="O95" s="52"/>
      <c r="P95" s="52"/>
      <c r="Q95" s="52">
        <f>SUM(M95:P95)</f>
        <v>0</v>
      </c>
      <c r="R95" s="52">
        <f>L95/500*20</f>
        <v>6</v>
      </c>
      <c r="S95" s="52">
        <f>Q95/250*80</f>
        <v>0</v>
      </c>
      <c r="T95" s="52">
        <f>SUM(R95:S95)</f>
        <v>6</v>
      </c>
    </row>
    <row r="96" spans="1:20" ht="21" customHeight="1">
      <c r="A96" s="51">
        <v>90</v>
      </c>
      <c r="B96" s="51" t="s">
        <v>510</v>
      </c>
      <c r="C96" s="87" t="s">
        <v>33</v>
      </c>
      <c r="D96" s="88" t="s">
        <v>511</v>
      </c>
      <c r="E96" s="86" t="s">
        <v>512</v>
      </c>
      <c r="F96" s="51" t="s">
        <v>758</v>
      </c>
      <c r="G96" s="51" t="s">
        <v>23</v>
      </c>
      <c r="H96" s="123">
        <v>60</v>
      </c>
      <c r="I96" s="123">
        <v>40</v>
      </c>
      <c r="J96" s="123">
        <v>42</v>
      </c>
      <c r="K96" s="123">
        <v>26</v>
      </c>
      <c r="L96" s="51">
        <f t="shared" si="1"/>
        <v>168</v>
      </c>
      <c r="M96" s="52"/>
      <c r="N96" s="52"/>
      <c r="O96" s="52"/>
      <c r="P96" s="52"/>
      <c r="Q96" s="52"/>
      <c r="R96" s="52"/>
      <c r="S96" s="52"/>
      <c r="T96" s="52"/>
    </row>
    <row r="97" spans="1:20" ht="21" customHeight="1">
      <c r="A97" s="51">
        <v>85</v>
      </c>
      <c r="B97" s="51" t="s">
        <v>490</v>
      </c>
      <c r="C97" s="87" t="s">
        <v>33</v>
      </c>
      <c r="D97" s="88" t="s">
        <v>491</v>
      </c>
      <c r="E97" s="86" t="s">
        <v>492</v>
      </c>
      <c r="F97" s="51" t="s">
        <v>758</v>
      </c>
      <c r="G97" s="51" t="s">
        <v>23</v>
      </c>
      <c r="H97" s="123">
        <v>44</v>
      </c>
      <c r="I97" s="123">
        <v>20</v>
      </c>
      <c r="J97" s="123">
        <v>36</v>
      </c>
      <c r="K97" s="123">
        <v>18</v>
      </c>
      <c r="L97" s="51">
        <f t="shared" si="1"/>
        <v>118</v>
      </c>
      <c r="M97" s="52"/>
      <c r="N97" s="52"/>
      <c r="O97" s="52"/>
      <c r="P97" s="52"/>
      <c r="Q97" s="52"/>
      <c r="R97" s="52"/>
      <c r="S97" s="52"/>
      <c r="T97" s="52"/>
    </row>
    <row r="98" spans="1:20" ht="21" customHeight="1">
      <c r="A98" s="51">
        <v>83</v>
      </c>
      <c r="B98" s="51" t="s">
        <v>483</v>
      </c>
      <c r="C98" s="87" t="s">
        <v>27</v>
      </c>
      <c r="D98" s="88" t="s">
        <v>484</v>
      </c>
      <c r="E98" s="86" t="s">
        <v>485</v>
      </c>
      <c r="F98" s="51" t="s">
        <v>758</v>
      </c>
      <c r="G98" s="51" t="s">
        <v>23</v>
      </c>
      <c r="H98" s="123">
        <v>68</v>
      </c>
      <c r="I98" s="123">
        <v>48</v>
      </c>
      <c r="J98" s="123">
        <v>24</v>
      </c>
      <c r="K98" s="123">
        <v>34</v>
      </c>
      <c r="L98" s="51">
        <f t="shared" si="1"/>
        <v>174</v>
      </c>
      <c r="M98" s="52"/>
      <c r="N98" s="52"/>
      <c r="O98" s="52"/>
      <c r="P98" s="52"/>
      <c r="Q98" s="52"/>
      <c r="R98" s="52"/>
      <c r="S98" s="52"/>
      <c r="T98" s="52"/>
    </row>
    <row r="99" spans="1:20" ht="21" customHeight="1">
      <c r="A99" s="51">
        <v>69</v>
      </c>
      <c r="B99" s="51" t="s">
        <v>436</v>
      </c>
      <c r="C99" s="87" t="s">
        <v>27</v>
      </c>
      <c r="D99" s="88" t="s">
        <v>437</v>
      </c>
      <c r="E99" s="86" t="s">
        <v>438</v>
      </c>
      <c r="F99" s="51" t="s">
        <v>758</v>
      </c>
      <c r="G99" s="51" t="s">
        <v>23</v>
      </c>
      <c r="H99" s="123">
        <v>56</v>
      </c>
      <c r="I99" s="123">
        <v>32</v>
      </c>
      <c r="J99" s="123">
        <v>50</v>
      </c>
      <c r="K99" s="123">
        <v>40</v>
      </c>
      <c r="L99" s="51">
        <f t="shared" si="1"/>
        <v>178</v>
      </c>
      <c r="M99" s="52"/>
      <c r="N99" s="52"/>
      <c r="O99" s="52"/>
      <c r="P99" s="52"/>
      <c r="Q99" s="52"/>
      <c r="R99" s="52"/>
      <c r="S99" s="52"/>
      <c r="T99" s="52"/>
    </row>
    <row r="100" spans="1:20" ht="21" customHeight="1">
      <c r="A100" s="51">
        <v>78</v>
      </c>
      <c r="B100" s="51" t="s">
        <v>467</v>
      </c>
      <c r="C100" s="87" t="s">
        <v>33</v>
      </c>
      <c r="D100" s="88" t="s">
        <v>468</v>
      </c>
      <c r="E100" s="86" t="s">
        <v>469</v>
      </c>
      <c r="F100" s="51" t="s">
        <v>758</v>
      </c>
      <c r="G100" s="51" t="s">
        <v>23</v>
      </c>
      <c r="H100" s="123">
        <v>56</v>
      </c>
      <c r="I100" s="123">
        <v>12</v>
      </c>
      <c r="J100" s="123">
        <v>46</v>
      </c>
      <c r="K100" s="123">
        <v>24</v>
      </c>
      <c r="L100" s="51">
        <f t="shared" si="1"/>
        <v>138</v>
      </c>
      <c r="M100" s="52"/>
      <c r="N100" s="52"/>
      <c r="O100" s="52"/>
      <c r="P100" s="52"/>
      <c r="Q100" s="52"/>
      <c r="R100" s="52"/>
      <c r="S100" s="52"/>
      <c r="T100" s="52"/>
    </row>
    <row r="101" spans="1:20" ht="21" customHeight="1">
      <c r="A101" s="51">
        <v>62</v>
      </c>
      <c r="B101" s="51" t="s">
        <v>411</v>
      </c>
      <c r="C101" s="87" t="s">
        <v>27</v>
      </c>
      <c r="D101" s="88" t="s">
        <v>412</v>
      </c>
      <c r="E101" s="86" t="s">
        <v>413</v>
      </c>
      <c r="F101" s="51" t="s">
        <v>758</v>
      </c>
      <c r="G101" s="51" t="s">
        <v>23</v>
      </c>
      <c r="H101" s="123">
        <v>55</v>
      </c>
      <c r="I101" s="123">
        <v>28</v>
      </c>
      <c r="J101" s="123">
        <v>46</v>
      </c>
      <c r="K101" s="123">
        <v>18</v>
      </c>
      <c r="L101" s="51">
        <f t="shared" si="1"/>
        <v>147</v>
      </c>
      <c r="M101" s="52"/>
      <c r="N101" s="52"/>
      <c r="O101" s="52"/>
      <c r="P101" s="52"/>
      <c r="Q101" s="52"/>
      <c r="R101" s="52"/>
      <c r="S101" s="52"/>
      <c r="T101" s="52"/>
    </row>
    <row r="102" spans="1:20" ht="21" customHeight="1">
      <c r="A102" s="51">
        <v>48</v>
      </c>
      <c r="B102" s="51" t="s">
        <v>360</v>
      </c>
      <c r="C102" s="87" t="s">
        <v>33</v>
      </c>
      <c r="D102" s="88" t="s">
        <v>361</v>
      </c>
      <c r="E102" s="86" t="s">
        <v>362</v>
      </c>
      <c r="F102" s="51" t="s">
        <v>758</v>
      </c>
      <c r="G102" s="51" t="s">
        <v>23</v>
      </c>
      <c r="H102" s="123">
        <v>50</v>
      </c>
      <c r="I102" s="123">
        <v>36</v>
      </c>
      <c r="J102" s="123">
        <v>36</v>
      </c>
      <c r="K102" s="123">
        <v>16</v>
      </c>
      <c r="L102" s="51">
        <f t="shared" si="1"/>
        <v>138</v>
      </c>
      <c r="M102" s="52"/>
      <c r="N102" s="52"/>
      <c r="O102" s="52"/>
      <c r="P102" s="52"/>
      <c r="Q102" s="52">
        <f>SUM(M102:P102)</f>
        <v>0</v>
      </c>
      <c r="R102" s="52">
        <f>L102/500*20</f>
        <v>5.5200000000000005</v>
      </c>
      <c r="S102" s="52">
        <f>Q102/250*80</f>
        <v>0</v>
      </c>
      <c r="T102" s="52">
        <f>SUM(R102:S102)</f>
        <v>5.5200000000000005</v>
      </c>
    </row>
    <row r="103" spans="1:20" ht="21" customHeight="1">
      <c r="A103" s="51">
        <v>27</v>
      </c>
      <c r="B103" s="51" t="s">
        <v>286</v>
      </c>
      <c r="C103" s="87" t="s">
        <v>27</v>
      </c>
      <c r="D103" s="88" t="s">
        <v>287</v>
      </c>
      <c r="E103" s="86" t="s">
        <v>288</v>
      </c>
      <c r="F103" s="51" t="s">
        <v>758</v>
      </c>
      <c r="G103" s="51" t="s">
        <v>23</v>
      </c>
      <c r="H103" s="123">
        <v>59</v>
      </c>
      <c r="I103" s="123">
        <v>36</v>
      </c>
      <c r="J103" s="123">
        <v>32</v>
      </c>
      <c r="K103" s="123">
        <v>40</v>
      </c>
      <c r="L103" s="51">
        <f t="shared" si="1"/>
        <v>167</v>
      </c>
      <c r="M103" s="52"/>
      <c r="N103" s="52"/>
      <c r="O103" s="52"/>
      <c r="P103" s="52"/>
      <c r="Q103" s="52">
        <f>SUM(M103:P103)</f>
        <v>0</v>
      </c>
      <c r="R103" s="52">
        <f>L103/500*20</f>
        <v>6.6800000000000006</v>
      </c>
      <c r="S103" s="52">
        <f>Q103/250*80</f>
        <v>0</v>
      </c>
      <c r="T103" s="52">
        <f>SUM(R103:S103)</f>
        <v>6.6800000000000006</v>
      </c>
    </row>
    <row r="104" spans="1:20" ht="21" customHeight="1">
      <c r="A104" s="51">
        <v>159</v>
      </c>
      <c r="B104" s="51" t="s">
        <v>752</v>
      </c>
      <c r="C104" s="87" t="s">
        <v>27</v>
      </c>
      <c r="D104" s="88" t="s">
        <v>753</v>
      </c>
      <c r="E104" s="86" t="s">
        <v>725</v>
      </c>
      <c r="F104" s="51" t="s">
        <v>758</v>
      </c>
      <c r="G104" s="51" t="s">
        <v>23</v>
      </c>
      <c r="H104" s="123">
        <v>37</v>
      </c>
      <c r="I104" s="123">
        <v>12</v>
      </c>
      <c r="J104" s="123">
        <v>26</v>
      </c>
      <c r="K104" s="123">
        <v>32</v>
      </c>
      <c r="L104" s="51">
        <f t="shared" si="1"/>
        <v>107</v>
      </c>
      <c r="M104" s="52"/>
      <c r="N104" s="52"/>
      <c r="O104" s="52"/>
      <c r="P104" s="52"/>
      <c r="Q104" s="52"/>
      <c r="R104" s="52"/>
      <c r="S104" s="52"/>
      <c r="T104" s="52"/>
    </row>
    <row r="105" spans="1:20" ht="21" customHeight="1">
      <c r="A105" s="51">
        <v>8</v>
      </c>
      <c r="B105" s="51" t="s">
        <v>212</v>
      </c>
      <c r="C105" s="87" t="s">
        <v>33</v>
      </c>
      <c r="D105" s="88" t="s">
        <v>213</v>
      </c>
      <c r="E105" s="86" t="s">
        <v>214</v>
      </c>
      <c r="F105" s="51" t="s">
        <v>758</v>
      </c>
      <c r="G105" s="51" t="s">
        <v>23</v>
      </c>
      <c r="H105" s="123">
        <v>52</v>
      </c>
      <c r="I105" s="123">
        <v>20</v>
      </c>
      <c r="J105" s="123">
        <v>36</v>
      </c>
      <c r="K105" s="123">
        <v>24</v>
      </c>
      <c r="L105" s="51">
        <f t="shared" si="1"/>
        <v>132</v>
      </c>
      <c r="M105" s="52"/>
      <c r="N105" s="52"/>
      <c r="O105" s="52"/>
      <c r="P105" s="52"/>
      <c r="Q105" s="52">
        <f>SUM(M105:P105)</f>
        <v>0</v>
      </c>
      <c r="R105" s="52">
        <f>L105/500*20</f>
        <v>5.28</v>
      </c>
      <c r="S105" s="52">
        <f>Q105/250*80</f>
        <v>0</v>
      </c>
      <c r="T105" s="52">
        <f>SUM(R105:S105)</f>
        <v>5.28</v>
      </c>
    </row>
    <row r="106" spans="1:20" ht="21" customHeight="1">
      <c r="A106" s="51">
        <v>160</v>
      </c>
      <c r="B106" s="51" t="s">
        <v>755</v>
      </c>
      <c r="C106" s="87" t="s">
        <v>33</v>
      </c>
      <c r="D106" s="88" t="s">
        <v>756</v>
      </c>
      <c r="E106" s="86" t="s">
        <v>757</v>
      </c>
      <c r="F106" s="51" t="s">
        <v>758</v>
      </c>
      <c r="G106" s="51" t="s">
        <v>23</v>
      </c>
      <c r="H106" s="123">
        <v>46</v>
      </c>
      <c r="I106" s="123">
        <v>8</v>
      </c>
      <c r="J106" s="123">
        <v>34</v>
      </c>
      <c r="K106" s="123">
        <v>24</v>
      </c>
      <c r="L106" s="51">
        <f t="shared" si="1"/>
        <v>112</v>
      </c>
      <c r="M106" s="52"/>
      <c r="N106" s="52"/>
      <c r="O106" s="52"/>
      <c r="P106" s="52"/>
      <c r="Q106" s="52"/>
      <c r="R106" s="52"/>
      <c r="S106" s="52"/>
      <c r="T106" s="52"/>
    </row>
    <row r="107" spans="1:20" ht="21" customHeight="1">
      <c r="A107" s="51">
        <v>125</v>
      </c>
      <c r="B107" s="51" t="s">
        <v>631</v>
      </c>
      <c r="C107" s="87" t="s">
        <v>33</v>
      </c>
      <c r="D107" s="88" t="s">
        <v>632</v>
      </c>
      <c r="E107" s="86" t="s">
        <v>633</v>
      </c>
      <c r="F107" s="51" t="s">
        <v>758</v>
      </c>
      <c r="G107" s="51" t="s">
        <v>23</v>
      </c>
      <c r="H107" s="123">
        <v>55</v>
      </c>
      <c r="I107" s="123">
        <v>12</v>
      </c>
      <c r="J107" s="123">
        <v>26</v>
      </c>
      <c r="K107" s="123">
        <v>32</v>
      </c>
      <c r="L107" s="51">
        <f t="shared" si="1"/>
        <v>125</v>
      </c>
      <c r="M107" s="52"/>
      <c r="N107" s="52"/>
      <c r="O107" s="52"/>
      <c r="P107" s="52"/>
      <c r="Q107" s="52"/>
      <c r="R107" s="52"/>
      <c r="S107" s="52"/>
      <c r="T107" s="52"/>
    </row>
    <row r="108" spans="1:20" ht="21" customHeight="1">
      <c r="A108" s="51">
        <v>40</v>
      </c>
      <c r="B108" s="51" t="s">
        <v>333</v>
      </c>
      <c r="C108" s="87" t="s">
        <v>33</v>
      </c>
      <c r="D108" s="88" t="s">
        <v>334</v>
      </c>
      <c r="E108" s="86" t="s">
        <v>335</v>
      </c>
      <c r="F108" s="51" t="s">
        <v>758</v>
      </c>
      <c r="G108" s="51" t="s">
        <v>23</v>
      </c>
      <c r="H108" s="123">
        <v>64</v>
      </c>
      <c r="I108" s="123">
        <v>36</v>
      </c>
      <c r="J108" s="123">
        <v>48</v>
      </c>
      <c r="K108" s="123">
        <v>36</v>
      </c>
      <c r="L108" s="51">
        <f t="shared" si="1"/>
        <v>184</v>
      </c>
      <c r="M108" s="52"/>
      <c r="N108" s="52"/>
      <c r="O108" s="52"/>
      <c r="P108" s="52"/>
      <c r="Q108" s="52">
        <f>SUM(M108:P108)</f>
        <v>0</v>
      </c>
      <c r="R108" s="52">
        <f>L108/500*20</f>
        <v>7.3599999999999994</v>
      </c>
      <c r="S108" s="52">
        <f>Q108/250*80</f>
        <v>0</v>
      </c>
      <c r="T108" s="52">
        <f>SUM(R108:S108)</f>
        <v>7.3599999999999994</v>
      </c>
    </row>
    <row r="109" spans="1:20" ht="21" customHeight="1">
      <c r="A109" s="51">
        <v>33</v>
      </c>
      <c r="B109" s="51" t="s">
        <v>307</v>
      </c>
      <c r="C109" s="87" t="s">
        <v>27</v>
      </c>
      <c r="D109" s="88" t="s">
        <v>308</v>
      </c>
      <c r="E109" s="86" t="s">
        <v>309</v>
      </c>
      <c r="F109" s="51" t="s">
        <v>758</v>
      </c>
      <c r="G109" s="51" t="s">
        <v>23</v>
      </c>
      <c r="H109" s="123">
        <v>59</v>
      </c>
      <c r="I109" s="123">
        <v>12</v>
      </c>
      <c r="J109" s="123">
        <v>24</v>
      </c>
      <c r="K109" s="123">
        <v>34</v>
      </c>
      <c r="L109" s="51">
        <f t="shared" si="1"/>
        <v>129</v>
      </c>
      <c r="M109" s="52"/>
      <c r="N109" s="52"/>
      <c r="O109" s="52"/>
      <c r="P109" s="52"/>
      <c r="Q109" s="52">
        <f>SUM(M109:P109)</f>
        <v>0</v>
      </c>
      <c r="R109" s="52">
        <f>L109/500*20</f>
        <v>5.16</v>
      </c>
      <c r="S109" s="52">
        <f>Q109/250*80</f>
        <v>0</v>
      </c>
      <c r="T109" s="52">
        <f>SUM(R109:S109)</f>
        <v>5.16</v>
      </c>
    </row>
    <row r="110" spans="1:20" ht="21" customHeight="1">
      <c r="A110" s="51">
        <v>82</v>
      </c>
      <c r="B110" s="51" t="s">
        <v>481</v>
      </c>
      <c r="C110" s="87" t="s">
        <v>27</v>
      </c>
      <c r="D110" s="88" t="s">
        <v>308</v>
      </c>
      <c r="E110" s="86" t="s">
        <v>482</v>
      </c>
      <c r="F110" s="51" t="s">
        <v>758</v>
      </c>
      <c r="G110" s="51" t="s">
        <v>23</v>
      </c>
      <c r="H110" s="123">
        <v>50</v>
      </c>
      <c r="I110" s="123">
        <v>28</v>
      </c>
      <c r="J110" s="123">
        <v>32</v>
      </c>
      <c r="K110" s="123">
        <v>28</v>
      </c>
      <c r="L110" s="51">
        <f t="shared" si="1"/>
        <v>138</v>
      </c>
      <c r="M110" s="52"/>
      <c r="N110" s="52"/>
      <c r="O110" s="52"/>
      <c r="P110" s="52"/>
      <c r="Q110" s="52"/>
      <c r="R110" s="52"/>
      <c r="S110" s="52"/>
      <c r="T110" s="52"/>
    </row>
    <row r="111" spans="1:20" ht="21" customHeight="1">
      <c r="A111" s="51">
        <v>18</v>
      </c>
      <c r="B111" s="51" t="s">
        <v>249</v>
      </c>
      <c r="C111" s="87" t="s">
        <v>27</v>
      </c>
      <c r="D111" s="88" t="s">
        <v>250</v>
      </c>
      <c r="E111" s="86" t="s">
        <v>251</v>
      </c>
      <c r="F111" s="51" t="s">
        <v>758</v>
      </c>
      <c r="G111" s="51" t="s">
        <v>23</v>
      </c>
      <c r="H111" s="123">
        <v>35</v>
      </c>
      <c r="I111" s="123">
        <v>36</v>
      </c>
      <c r="J111" s="123">
        <v>36</v>
      </c>
      <c r="K111" s="123">
        <v>24</v>
      </c>
      <c r="L111" s="51">
        <f t="shared" si="1"/>
        <v>131</v>
      </c>
      <c r="M111" s="52"/>
      <c r="N111" s="52"/>
      <c r="O111" s="52"/>
      <c r="P111" s="52"/>
      <c r="Q111" s="52">
        <f>SUM(M111:P111)</f>
        <v>0</v>
      </c>
      <c r="R111" s="52">
        <f>L111/500*20</f>
        <v>5.24</v>
      </c>
      <c r="S111" s="52">
        <f>Q111/250*80</f>
        <v>0</v>
      </c>
      <c r="T111" s="52">
        <f>SUM(R111:S111)</f>
        <v>5.24</v>
      </c>
    </row>
    <row r="112" spans="1:20" ht="21" customHeight="1">
      <c r="A112" s="51">
        <v>105</v>
      </c>
      <c r="B112" s="51" t="s">
        <v>562</v>
      </c>
      <c r="C112" s="87" t="s">
        <v>33</v>
      </c>
      <c r="D112" s="88" t="s">
        <v>126</v>
      </c>
      <c r="E112" s="86" t="s">
        <v>563</v>
      </c>
      <c r="F112" s="51" t="s">
        <v>758</v>
      </c>
      <c r="G112" s="51" t="s">
        <v>23</v>
      </c>
      <c r="H112" s="123">
        <v>65</v>
      </c>
      <c r="I112" s="123">
        <v>24</v>
      </c>
      <c r="J112" s="123">
        <v>36</v>
      </c>
      <c r="K112" s="123">
        <v>24</v>
      </c>
      <c r="L112" s="51">
        <f t="shared" si="1"/>
        <v>149</v>
      </c>
      <c r="M112" s="52"/>
      <c r="N112" s="52"/>
      <c r="O112" s="52"/>
      <c r="P112" s="52"/>
      <c r="Q112" s="52"/>
      <c r="R112" s="52"/>
      <c r="S112" s="52"/>
      <c r="T112" s="52"/>
    </row>
    <row r="113" spans="1:20" ht="21" customHeight="1">
      <c r="A113" s="51">
        <v>28</v>
      </c>
      <c r="B113" s="51" t="s">
        <v>290</v>
      </c>
      <c r="C113" s="87" t="s">
        <v>33</v>
      </c>
      <c r="D113" s="88" t="s">
        <v>126</v>
      </c>
      <c r="E113" s="86" t="s">
        <v>291</v>
      </c>
      <c r="F113" s="51" t="s">
        <v>758</v>
      </c>
      <c r="G113" s="51" t="s">
        <v>23</v>
      </c>
      <c r="H113" s="123">
        <v>42</v>
      </c>
      <c r="I113" s="123">
        <v>16</v>
      </c>
      <c r="J113" s="123">
        <v>30</v>
      </c>
      <c r="K113" s="123">
        <v>24</v>
      </c>
      <c r="L113" s="51">
        <f t="shared" si="1"/>
        <v>112</v>
      </c>
      <c r="M113" s="52"/>
      <c r="N113" s="52"/>
      <c r="O113" s="52"/>
      <c r="P113" s="52"/>
      <c r="Q113" s="52">
        <f>SUM(M113:P113)</f>
        <v>0</v>
      </c>
      <c r="R113" s="52">
        <f>L113/500*20</f>
        <v>4.4800000000000004</v>
      </c>
      <c r="S113" s="52">
        <f>Q113/250*80</f>
        <v>0</v>
      </c>
      <c r="T113" s="52">
        <f>SUM(R113:S113)</f>
        <v>4.4800000000000004</v>
      </c>
    </row>
    <row r="114" spans="1:20" ht="21" customHeight="1">
      <c r="A114" s="51">
        <v>59</v>
      </c>
      <c r="B114" s="51" t="s">
        <v>400</v>
      </c>
      <c r="C114" s="87" t="s">
        <v>27</v>
      </c>
      <c r="D114" s="88" t="s">
        <v>402</v>
      </c>
      <c r="E114" s="86" t="s">
        <v>403</v>
      </c>
      <c r="F114" s="51" t="s">
        <v>758</v>
      </c>
      <c r="G114" s="51" t="s">
        <v>23</v>
      </c>
      <c r="H114" s="123">
        <v>76</v>
      </c>
      <c r="I114" s="123">
        <v>28</v>
      </c>
      <c r="J114" s="123">
        <v>32</v>
      </c>
      <c r="K114" s="123">
        <v>40</v>
      </c>
      <c r="L114" s="51">
        <f t="shared" si="1"/>
        <v>176</v>
      </c>
      <c r="M114" s="52"/>
      <c r="N114" s="52"/>
      <c r="O114" s="52"/>
      <c r="P114" s="52"/>
      <c r="Q114" s="52"/>
      <c r="R114" s="52"/>
      <c r="S114" s="52"/>
      <c r="T114" s="52"/>
    </row>
    <row r="115" spans="1:20" ht="21" customHeight="1">
      <c r="A115" s="51">
        <v>30</v>
      </c>
      <c r="B115" s="51" t="s">
        <v>297</v>
      </c>
      <c r="C115" s="87" t="s">
        <v>27</v>
      </c>
      <c r="D115" s="88" t="s">
        <v>298</v>
      </c>
      <c r="E115" s="86" t="s">
        <v>299</v>
      </c>
      <c r="F115" s="51" t="s">
        <v>758</v>
      </c>
      <c r="G115" s="51" t="s">
        <v>23</v>
      </c>
      <c r="H115" s="123">
        <v>63</v>
      </c>
      <c r="I115" s="123">
        <v>36</v>
      </c>
      <c r="J115" s="123">
        <v>40</v>
      </c>
      <c r="K115" s="123">
        <v>34</v>
      </c>
      <c r="L115" s="51">
        <f t="shared" si="1"/>
        <v>173</v>
      </c>
      <c r="M115" s="52"/>
      <c r="N115" s="52"/>
      <c r="O115" s="52"/>
      <c r="P115" s="52"/>
      <c r="Q115" s="52">
        <f>SUM(M115:P115)</f>
        <v>0</v>
      </c>
      <c r="R115" s="52">
        <f>L115/500*20</f>
        <v>6.92</v>
      </c>
      <c r="S115" s="52">
        <f>Q115/250*80</f>
        <v>0</v>
      </c>
      <c r="T115" s="52">
        <f>SUM(R115:S115)</f>
        <v>6.92</v>
      </c>
    </row>
    <row r="116" spans="1:20" ht="21" customHeight="1">
      <c r="A116" s="51">
        <v>87</v>
      </c>
      <c r="B116" s="51" t="s">
        <v>497</v>
      </c>
      <c r="C116" s="87" t="s">
        <v>27</v>
      </c>
      <c r="D116" s="88" t="s">
        <v>498</v>
      </c>
      <c r="E116" s="86" t="s">
        <v>499</v>
      </c>
      <c r="F116" s="51" t="s">
        <v>758</v>
      </c>
      <c r="G116" s="51" t="s">
        <v>23</v>
      </c>
      <c r="H116" s="123">
        <v>59</v>
      </c>
      <c r="I116" s="123">
        <v>16</v>
      </c>
      <c r="J116" s="123">
        <v>28</v>
      </c>
      <c r="K116" s="123">
        <v>38</v>
      </c>
      <c r="L116" s="51">
        <f t="shared" si="1"/>
        <v>141</v>
      </c>
      <c r="M116" s="52"/>
      <c r="N116" s="52"/>
      <c r="O116" s="52"/>
      <c r="P116" s="52"/>
      <c r="Q116" s="52"/>
      <c r="R116" s="52"/>
      <c r="S116" s="52"/>
      <c r="T116" s="52"/>
    </row>
    <row r="117" spans="1:20" ht="21" customHeight="1">
      <c r="A117" s="51">
        <v>126</v>
      </c>
      <c r="B117" s="51" t="s">
        <v>634</v>
      </c>
      <c r="C117" s="87" t="s">
        <v>33</v>
      </c>
      <c r="D117" s="88" t="s">
        <v>635</v>
      </c>
      <c r="E117" s="86" t="s">
        <v>636</v>
      </c>
      <c r="F117" s="51" t="s">
        <v>758</v>
      </c>
      <c r="G117" s="51" t="s">
        <v>23</v>
      </c>
      <c r="H117" s="123">
        <v>61</v>
      </c>
      <c r="I117" s="123">
        <v>24</v>
      </c>
      <c r="J117" s="123">
        <v>36</v>
      </c>
      <c r="K117" s="123">
        <v>38</v>
      </c>
      <c r="L117" s="51">
        <f t="shared" si="1"/>
        <v>159</v>
      </c>
      <c r="M117" s="52"/>
      <c r="N117" s="52"/>
      <c r="O117" s="52"/>
      <c r="P117" s="52"/>
      <c r="Q117" s="52"/>
      <c r="R117" s="52"/>
      <c r="S117" s="52"/>
      <c r="T117" s="52"/>
    </row>
    <row r="118" spans="1:20" ht="21" customHeight="1">
      <c r="A118" s="51">
        <v>60</v>
      </c>
      <c r="B118" s="51" t="s">
        <v>405</v>
      </c>
      <c r="C118" s="87" t="s">
        <v>33</v>
      </c>
      <c r="D118" s="88" t="s">
        <v>406</v>
      </c>
      <c r="E118" s="86" t="s">
        <v>407</v>
      </c>
      <c r="F118" s="51" t="s">
        <v>758</v>
      </c>
      <c r="G118" s="51" t="s">
        <v>23</v>
      </c>
      <c r="H118" s="123">
        <v>68</v>
      </c>
      <c r="I118" s="123">
        <v>24</v>
      </c>
      <c r="J118" s="123">
        <v>40</v>
      </c>
      <c r="K118" s="123">
        <v>22</v>
      </c>
      <c r="L118" s="51">
        <f t="shared" si="1"/>
        <v>154</v>
      </c>
      <c r="M118" s="52"/>
      <c r="N118" s="52"/>
      <c r="O118" s="52"/>
      <c r="P118" s="52"/>
      <c r="Q118" s="52"/>
      <c r="R118" s="52"/>
      <c r="S118" s="52"/>
      <c r="T118" s="52"/>
    </row>
    <row r="119" spans="1:20" ht="21" customHeight="1">
      <c r="A119" s="51">
        <v>153</v>
      </c>
      <c r="B119" s="51" t="s">
        <v>731</v>
      </c>
      <c r="C119" s="87" t="s">
        <v>27</v>
      </c>
      <c r="D119" s="88" t="s">
        <v>732</v>
      </c>
      <c r="E119" s="86" t="s">
        <v>733</v>
      </c>
      <c r="F119" s="51" t="s">
        <v>758</v>
      </c>
      <c r="G119" s="51" t="s">
        <v>23</v>
      </c>
      <c r="H119" s="123">
        <v>46</v>
      </c>
      <c r="I119" s="123">
        <v>44</v>
      </c>
      <c r="J119" s="123">
        <v>36</v>
      </c>
      <c r="K119" s="123">
        <v>28</v>
      </c>
      <c r="L119" s="51">
        <f t="shared" si="1"/>
        <v>154</v>
      </c>
      <c r="M119" s="52"/>
      <c r="N119" s="52"/>
      <c r="O119" s="52"/>
      <c r="P119" s="52"/>
      <c r="Q119" s="52"/>
      <c r="R119" s="52"/>
      <c r="S119" s="52"/>
      <c r="T119" s="52"/>
    </row>
    <row r="120" spans="1:20" ht="21" customHeight="1">
      <c r="A120" s="51">
        <v>37</v>
      </c>
      <c r="B120" s="51" t="s">
        <v>322</v>
      </c>
      <c r="C120" s="87" t="s">
        <v>27</v>
      </c>
      <c r="D120" s="88" t="s">
        <v>323</v>
      </c>
      <c r="E120" s="86" t="s">
        <v>324</v>
      </c>
      <c r="F120" s="51" t="s">
        <v>758</v>
      </c>
      <c r="G120" s="51" t="s">
        <v>23</v>
      </c>
      <c r="H120" s="123">
        <v>56</v>
      </c>
      <c r="I120" s="123">
        <v>16</v>
      </c>
      <c r="J120" s="123">
        <v>40</v>
      </c>
      <c r="K120" s="123">
        <v>14</v>
      </c>
      <c r="L120" s="51">
        <f t="shared" si="1"/>
        <v>126</v>
      </c>
      <c r="M120" s="52"/>
      <c r="N120" s="52"/>
      <c r="O120" s="52"/>
      <c r="P120" s="52"/>
      <c r="Q120" s="52">
        <f>SUM(M120:P120)</f>
        <v>0</v>
      </c>
      <c r="R120" s="52">
        <f>L120/500*20</f>
        <v>5.04</v>
      </c>
      <c r="S120" s="52">
        <f>Q120/250*80</f>
        <v>0</v>
      </c>
      <c r="T120" s="52">
        <f>SUM(R120:S120)</f>
        <v>5.04</v>
      </c>
    </row>
    <row r="121" spans="1:20" ht="21" customHeight="1">
      <c r="A121" s="51">
        <v>124</v>
      </c>
      <c r="B121" s="51" t="s">
        <v>628</v>
      </c>
      <c r="C121" s="87" t="s">
        <v>27</v>
      </c>
      <c r="D121" s="88" t="s">
        <v>629</v>
      </c>
      <c r="E121" s="86" t="s">
        <v>630</v>
      </c>
      <c r="F121" s="51" t="s">
        <v>758</v>
      </c>
      <c r="G121" s="51" t="s">
        <v>23</v>
      </c>
      <c r="H121" s="123">
        <v>53</v>
      </c>
      <c r="I121" s="123">
        <v>28</v>
      </c>
      <c r="J121" s="123">
        <v>40</v>
      </c>
      <c r="K121" s="123">
        <v>34</v>
      </c>
      <c r="L121" s="51">
        <f t="shared" si="1"/>
        <v>155</v>
      </c>
      <c r="M121" s="52"/>
      <c r="N121" s="52"/>
      <c r="O121" s="52"/>
      <c r="P121" s="52"/>
      <c r="Q121" s="52"/>
      <c r="R121" s="52"/>
      <c r="S121" s="52"/>
      <c r="T121" s="52"/>
    </row>
    <row r="122" spans="1:20" ht="21" customHeight="1">
      <c r="A122" s="51">
        <v>46</v>
      </c>
      <c r="B122" s="51" t="s">
        <v>353</v>
      </c>
      <c r="C122" s="87" t="s">
        <v>27</v>
      </c>
      <c r="D122" s="88" t="s">
        <v>354</v>
      </c>
      <c r="E122" s="86" t="s">
        <v>355</v>
      </c>
      <c r="F122" s="51" t="s">
        <v>758</v>
      </c>
      <c r="G122" s="51" t="s">
        <v>23</v>
      </c>
      <c r="H122" s="123">
        <v>52</v>
      </c>
      <c r="I122" s="123">
        <v>48</v>
      </c>
      <c r="J122" s="123">
        <v>42</v>
      </c>
      <c r="K122" s="123">
        <v>30</v>
      </c>
      <c r="L122" s="51">
        <f t="shared" si="1"/>
        <v>172</v>
      </c>
      <c r="M122" s="52"/>
      <c r="N122" s="52"/>
      <c r="O122" s="52"/>
      <c r="P122" s="52"/>
      <c r="Q122" s="52">
        <f>SUM(M122:P122)</f>
        <v>0</v>
      </c>
      <c r="R122" s="52">
        <f>L122/500*20</f>
        <v>6.879999999999999</v>
      </c>
      <c r="S122" s="52">
        <f>Q122/250*80</f>
        <v>0</v>
      </c>
      <c r="T122" s="52">
        <f>SUM(R122:S122)</f>
        <v>6.879999999999999</v>
      </c>
    </row>
    <row r="123" spans="1:20" ht="21" customHeight="1">
      <c r="A123" s="51">
        <v>76</v>
      </c>
      <c r="B123" s="51" t="s">
        <v>461</v>
      </c>
      <c r="C123" s="87" t="s">
        <v>33</v>
      </c>
      <c r="D123" s="88" t="s">
        <v>462</v>
      </c>
      <c r="E123" s="86" t="s">
        <v>463</v>
      </c>
      <c r="F123" s="51" t="s">
        <v>758</v>
      </c>
      <c r="G123" s="51" t="s">
        <v>23</v>
      </c>
      <c r="H123" s="123">
        <v>54</v>
      </c>
      <c r="I123" s="123">
        <v>32</v>
      </c>
      <c r="J123" s="123">
        <v>34</v>
      </c>
      <c r="K123" s="123">
        <v>22</v>
      </c>
      <c r="L123" s="51">
        <f t="shared" si="1"/>
        <v>142</v>
      </c>
      <c r="M123" s="52"/>
      <c r="N123" s="52"/>
      <c r="O123" s="52"/>
      <c r="P123" s="52"/>
      <c r="Q123" s="52"/>
      <c r="R123" s="52"/>
      <c r="S123" s="52"/>
      <c r="T123" s="52"/>
    </row>
    <row r="124" spans="1:20" ht="21" customHeight="1">
      <c r="A124" s="51">
        <v>19</v>
      </c>
      <c r="B124" s="51" t="s">
        <v>253</v>
      </c>
      <c r="C124" s="87" t="s">
        <v>33</v>
      </c>
      <c r="D124" s="88" t="s">
        <v>254</v>
      </c>
      <c r="E124" s="86" t="s">
        <v>255</v>
      </c>
      <c r="F124" s="51" t="s">
        <v>758</v>
      </c>
      <c r="G124" s="51" t="s">
        <v>23</v>
      </c>
      <c r="H124" s="123">
        <v>58</v>
      </c>
      <c r="I124" s="123">
        <v>32</v>
      </c>
      <c r="J124" s="123">
        <v>28</v>
      </c>
      <c r="K124" s="123">
        <v>30</v>
      </c>
      <c r="L124" s="51">
        <f t="shared" si="1"/>
        <v>148</v>
      </c>
      <c r="M124" s="52"/>
      <c r="N124" s="52"/>
      <c r="O124" s="52"/>
      <c r="P124" s="52"/>
      <c r="Q124" s="52">
        <f>SUM(M124:P124)</f>
        <v>0</v>
      </c>
      <c r="R124" s="52">
        <f>L124/500*20</f>
        <v>5.92</v>
      </c>
      <c r="S124" s="52">
        <f>Q124/250*80</f>
        <v>0</v>
      </c>
      <c r="T124" s="52">
        <f>SUM(R124:S124)</f>
        <v>5.92</v>
      </c>
    </row>
    <row r="125" spans="1:20" ht="21" customHeight="1">
      <c r="A125" s="51">
        <v>104</v>
      </c>
      <c r="B125" s="51" t="s">
        <v>559</v>
      </c>
      <c r="C125" s="87" t="s">
        <v>33</v>
      </c>
      <c r="D125" s="88" t="s">
        <v>560</v>
      </c>
      <c r="E125" s="86" t="s">
        <v>561</v>
      </c>
      <c r="F125" s="51" t="s">
        <v>758</v>
      </c>
      <c r="G125" s="51" t="s">
        <v>23</v>
      </c>
      <c r="H125" s="123">
        <v>56</v>
      </c>
      <c r="I125" s="123">
        <v>28</v>
      </c>
      <c r="J125" s="123">
        <v>28</v>
      </c>
      <c r="K125" s="123">
        <v>22</v>
      </c>
      <c r="L125" s="51">
        <f t="shared" si="1"/>
        <v>134</v>
      </c>
      <c r="M125" s="52"/>
      <c r="N125" s="52"/>
      <c r="O125" s="52"/>
      <c r="P125" s="52"/>
      <c r="Q125" s="52"/>
      <c r="R125" s="52"/>
      <c r="S125" s="52"/>
      <c r="T125" s="52"/>
    </row>
    <row r="126" spans="1:20" ht="21" customHeight="1">
      <c r="A126" s="51">
        <v>25</v>
      </c>
      <c r="B126" s="51" t="s">
        <v>276</v>
      </c>
      <c r="C126" s="87" t="s">
        <v>33</v>
      </c>
      <c r="D126" s="88" t="s">
        <v>277</v>
      </c>
      <c r="E126" s="86" t="s">
        <v>278</v>
      </c>
      <c r="F126" s="51" t="s">
        <v>758</v>
      </c>
      <c r="G126" s="51" t="s">
        <v>23</v>
      </c>
      <c r="H126" s="123">
        <v>66</v>
      </c>
      <c r="I126" s="123">
        <v>28</v>
      </c>
      <c r="J126" s="123">
        <v>38</v>
      </c>
      <c r="K126" s="123">
        <v>30</v>
      </c>
      <c r="L126" s="51">
        <f t="shared" si="1"/>
        <v>162</v>
      </c>
      <c r="M126" s="52"/>
      <c r="N126" s="52"/>
      <c r="O126" s="52"/>
      <c r="P126" s="52"/>
      <c r="Q126" s="52">
        <f>SUM(M126:P126)</f>
        <v>0</v>
      </c>
      <c r="R126" s="52">
        <f>L126/500*20</f>
        <v>6.48</v>
      </c>
      <c r="S126" s="52">
        <f>Q126/250*80</f>
        <v>0</v>
      </c>
      <c r="T126" s="52">
        <f>SUM(R126:S126)</f>
        <v>6.48</v>
      </c>
    </row>
    <row r="127" spans="1:20" ht="21" customHeight="1">
      <c r="A127" s="51">
        <v>98</v>
      </c>
      <c r="B127" s="51" t="s">
        <v>540</v>
      </c>
      <c r="C127" s="87" t="s">
        <v>27</v>
      </c>
      <c r="D127" s="88" t="s">
        <v>541</v>
      </c>
      <c r="E127" s="86" t="s">
        <v>542</v>
      </c>
      <c r="F127" s="51" t="s">
        <v>758</v>
      </c>
      <c r="G127" s="51" t="s">
        <v>23</v>
      </c>
      <c r="H127" s="123">
        <v>53</v>
      </c>
      <c r="I127" s="123">
        <v>40</v>
      </c>
      <c r="J127" s="123">
        <v>30</v>
      </c>
      <c r="K127" s="123">
        <v>34</v>
      </c>
      <c r="L127" s="51">
        <f t="shared" si="1"/>
        <v>157</v>
      </c>
      <c r="M127" s="52"/>
      <c r="N127" s="52"/>
      <c r="O127" s="52"/>
      <c r="P127" s="52"/>
      <c r="Q127" s="52"/>
      <c r="R127" s="52"/>
      <c r="S127" s="52"/>
      <c r="T127" s="52"/>
    </row>
    <row r="128" spans="1:20" ht="21" customHeight="1">
      <c r="A128" s="51">
        <v>57</v>
      </c>
      <c r="B128" s="51" t="s">
        <v>393</v>
      </c>
      <c r="C128" s="87" t="s">
        <v>33</v>
      </c>
      <c r="D128" s="88" t="s">
        <v>394</v>
      </c>
      <c r="E128" s="86" t="s">
        <v>395</v>
      </c>
      <c r="F128" s="51" t="s">
        <v>758</v>
      </c>
      <c r="G128" s="51" t="s">
        <v>23</v>
      </c>
      <c r="H128" s="123">
        <v>61</v>
      </c>
      <c r="I128" s="123">
        <v>44</v>
      </c>
      <c r="J128" s="123">
        <v>44</v>
      </c>
      <c r="K128" s="123">
        <v>34</v>
      </c>
      <c r="L128" s="51">
        <f t="shared" si="1"/>
        <v>183</v>
      </c>
      <c r="M128" s="52"/>
      <c r="N128" s="52"/>
      <c r="O128" s="52"/>
      <c r="P128" s="52"/>
      <c r="Q128" s="52"/>
      <c r="R128" s="52"/>
      <c r="S128" s="52"/>
      <c r="T128" s="52"/>
    </row>
    <row r="129" spans="1:20" ht="21" customHeight="1">
      <c r="A129" s="51">
        <v>15</v>
      </c>
      <c r="B129" s="51" t="s">
        <v>238</v>
      </c>
      <c r="C129" s="87" t="s">
        <v>27</v>
      </c>
      <c r="D129" s="88" t="s">
        <v>44</v>
      </c>
      <c r="E129" s="86" t="s">
        <v>239</v>
      </c>
      <c r="F129" s="51" t="s">
        <v>758</v>
      </c>
      <c r="G129" s="51" t="s">
        <v>23</v>
      </c>
      <c r="H129" s="123">
        <v>31</v>
      </c>
      <c r="I129" s="123">
        <v>24</v>
      </c>
      <c r="J129" s="123">
        <v>34</v>
      </c>
      <c r="K129" s="123">
        <v>30</v>
      </c>
      <c r="L129" s="51">
        <f t="shared" si="1"/>
        <v>119</v>
      </c>
      <c r="M129" s="52"/>
      <c r="N129" s="52"/>
      <c r="O129" s="52"/>
      <c r="P129" s="52"/>
      <c r="Q129" s="52">
        <f>SUM(M129:P129)</f>
        <v>0</v>
      </c>
      <c r="R129" s="52">
        <f>L129/500*20</f>
        <v>4.76</v>
      </c>
      <c r="S129" s="52">
        <f>Q129/250*80</f>
        <v>0</v>
      </c>
      <c r="T129" s="52">
        <f>SUM(R129:S129)</f>
        <v>4.76</v>
      </c>
    </row>
    <row r="130" spans="1:20" ht="21" customHeight="1">
      <c r="A130" s="51">
        <v>80</v>
      </c>
      <c r="B130" s="51" t="s">
        <v>474</v>
      </c>
      <c r="C130" s="87" t="s">
        <v>27</v>
      </c>
      <c r="D130" s="88" t="s">
        <v>44</v>
      </c>
      <c r="E130" s="86" t="s">
        <v>475</v>
      </c>
      <c r="F130" s="51" t="s">
        <v>758</v>
      </c>
      <c r="G130" s="51" t="s">
        <v>23</v>
      </c>
      <c r="H130" s="123">
        <v>41</v>
      </c>
      <c r="I130" s="123">
        <v>28</v>
      </c>
      <c r="J130" s="123">
        <v>26</v>
      </c>
      <c r="K130" s="123">
        <v>40</v>
      </c>
      <c r="L130" s="51">
        <f t="shared" si="1"/>
        <v>135</v>
      </c>
      <c r="M130" s="52"/>
      <c r="N130" s="52"/>
      <c r="O130" s="52"/>
      <c r="P130" s="52"/>
      <c r="Q130" s="52"/>
      <c r="R130" s="52"/>
      <c r="S130" s="52"/>
      <c r="T130" s="52"/>
    </row>
    <row r="131" spans="1:20" ht="21" customHeight="1">
      <c r="A131" s="51">
        <v>156</v>
      </c>
      <c r="B131" s="51" t="s">
        <v>742</v>
      </c>
      <c r="C131" s="87" t="s">
        <v>27</v>
      </c>
      <c r="D131" s="88" t="s">
        <v>743</v>
      </c>
      <c r="E131" s="86" t="s">
        <v>744</v>
      </c>
      <c r="F131" s="51" t="s">
        <v>758</v>
      </c>
      <c r="G131" s="51" t="s">
        <v>23</v>
      </c>
      <c r="H131" s="123">
        <v>61</v>
      </c>
      <c r="I131" s="123">
        <v>24</v>
      </c>
      <c r="J131" s="123">
        <v>32</v>
      </c>
      <c r="K131" s="123">
        <v>20</v>
      </c>
      <c r="L131" s="51">
        <f t="shared" si="1"/>
        <v>137</v>
      </c>
      <c r="M131" s="52"/>
      <c r="N131" s="52"/>
      <c r="O131" s="52"/>
      <c r="P131" s="52"/>
      <c r="Q131" s="52"/>
      <c r="R131" s="52"/>
      <c r="S131" s="52"/>
      <c r="T131" s="52"/>
    </row>
    <row r="132" spans="1:20" ht="21" customHeight="1">
      <c r="A132" s="51">
        <v>9</v>
      </c>
      <c r="B132" s="51" t="s">
        <v>217</v>
      </c>
      <c r="C132" s="87" t="s">
        <v>27</v>
      </c>
      <c r="D132" s="88" t="s">
        <v>218</v>
      </c>
      <c r="E132" s="86" t="s">
        <v>219</v>
      </c>
      <c r="F132" s="51" t="s">
        <v>758</v>
      </c>
      <c r="G132" s="51" t="s">
        <v>23</v>
      </c>
      <c r="H132" s="123">
        <v>70</v>
      </c>
      <c r="I132" s="123">
        <v>52</v>
      </c>
      <c r="J132" s="123">
        <v>44</v>
      </c>
      <c r="K132" s="123">
        <v>28</v>
      </c>
      <c r="L132" s="51">
        <f t="shared" ref="L132:L162" si="2">SUM(H132:K132)</f>
        <v>194</v>
      </c>
      <c r="M132" s="52"/>
      <c r="N132" s="52"/>
      <c r="O132" s="52"/>
      <c r="P132" s="52"/>
      <c r="Q132" s="52">
        <f>SUM(M132:P132)</f>
        <v>0</v>
      </c>
      <c r="R132" s="52">
        <f>L132/500*20</f>
        <v>7.76</v>
      </c>
      <c r="S132" s="52">
        <f>Q132/250*80</f>
        <v>0</v>
      </c>
      <c r="T132" s="52">
        <f>SUM(R132:S132)</f>
        <v>7.76</v>
      </c>
    </row>
    <row r="133" spans="1:20" ht="21" customHeight="1">
      <c r="A133" s="51">
        <v>108</v>
      </c>
      <c r="B133" s="51" t="s">
        <v>572</v>
      </c>
      <c r="C133" s="87" t="s">
        <v>33</v>
      </c>
      <c r="D133" s="88" t="s">
        <v>573</v>
      </c>
      <c r="E133" s="86" t="s">
        <v>574</v>
      </c>
      <c r="F133" s="51" t="s">
        <v>758</v>
      </c>
      <c r="G133" s="51" t="s">
        <v>23</v>
      </c>
      <c r="H133" s="123">
        <v>47</v>
      </c>
      <c r="I133" s="123">
        <v>20</v>
      </c>
      <c r="J133" s="123">
        <v>30</v>
      </c>
      <c r="K133" s="123">
        <v>26</v>
      </c>
      <c r="L133" s="51">
        <f t="shared" si="2"/>
        <v>123</v>
      </c>
      <c r="M133" s="52"/>
      <c r="N133" s="52"/>
      <c r="O133" s="52"/>
      <c r="P133" s="52"/>
      <c r="Q133" s="52"/>
      <c r="R133" s="52"/>
      <c r="S133" s="52"/>
      <c r="T133" s="52"/>
    </row>
    <row r="134" spans="1:20" ht="21" customHeight="1">
      <c r="A134" s="51">
        <v>148</v>
      </c>
      <c r="B134" s="51" t="s">
        <v>714</v>
      </c>
      <c r="C134" s="87" t="s">
        <v>33</v>
      </c>
      <c r="D134" s="88" t="s">
        <v>83</v>
      </c>
      <c r="E134" s="86" t="s">
        <v>417</v>
      </c>
      <c r="F134" s="51" t="s">
        <v>758</v>
      </c>
      <c r="G134" s="51" t="s">
        <v>23</v>
      </c>
      <c r="H134" s="123">
        <v>50</v>
      </c>
      <c r="I134" s="123">
        <v>20</v>
      </c>
      <c r="J134" s="123">
        <v>30</v>
      </c>
      <c r="K134" s="123">
        <v>32</v>
      </c>
      <c r="L134" s="51">
        <f t="shared" si="2"/>
        <v>132</v>
      </c>
      <c r="M134" s="52"/>
      <c r="N134" s="52"/>
      <c r="O134" s="52"/>
      <c r="P134" s="52"/>
      <c r="Q134" s="52"/>
      <c r="R134" s="52"/>
      <c r="S134" s="52"/>
      <c r="T134" s="52"/>
    </row>
    <row r="135" spans="1:20" ht="21" customHeight="1">
      <c r="A135" s="51">
        <v>120</v>
      </c>
      <c r="B135" s="51" t="s">
        <v>615</v>
      </c>
      <c r="C135" s="87" t="s">
        <v>33</v>
      </c>
      <c r="D135" s="88" t="s">
        <v>616</v>
      </c>
      <c r="E135" s="86" t="s">
        <v>617</v>
      </c>
      <c r="F135" s="51" t="s">
        <v>758</v>
      </c>
      <c r="G135" s="51" t="s">
        <v>23</v>
      </c>
      <c r="H135" s="123">
        <v>60</v>
      </c>
      <c r="I135" s="123">
        <v>36</v>
      </c>
      <c r="J135" s="123">
        <v>46</v>
      </c>
      <c r="K135" s="123">
        <v>30</v>
      </c>
      <c r="L135" s="51">
        <f t="shared" si="2"/>
        <v>172</v>
      </c>
      <c r="M135" s="52"/>
      <c r="N135" s="52"/>
      <c r="O135" s="52"/>
      <c r="P135" s="52"/>
      <c r="Q135" s="52"/>
      <c r="R135" s="52"/>
      <c r="S135" s="52"/>
      <c r="T135" s="52"/>
    </row>
    <row r="136" spans="1:20" ht="21" customHeight="1">
      <c r="A136" s="51">
        <v>55</v>
      </c>
      <c r="B136" s="51" t="s">
        <v>386</v>
      </c>
      <c r="C136" s="87" t="s">
        <v>33</v>
      </c>
      <c r="D136" s="88" t="s">
        <v>387</v>
      </c>
      <c r="E136" s="86" t="s">
        <v>388</v>
      </c>
      <c r="F136" s="51" t="s">
        <v>758</v>
      </c>
      <c r="G136" s="51" t="s">
        <v>23</v>
      </c>
      <c r="H136" s="123">
        <v>43</v>
      </c>
      <c r="I136" s="123">
        <v>28</v>
      </c>
      <c r="J136" s="123">
        <v>16</v>
      </c>
      <c r="K136" s="123">
        <v>28</v>
      </c>
      <c r="L136" s="51">
        <f t="shared" si="2"/>
        <v>115</v>
      </c>
      <c r="M136" s="52"/>
      <c r="N136" s="52"/>
      <c r="O136" s="52"/>
      <c r="P136" s="52"/>
      <c r="Q136" s="52"/>
      <c r="R136" s="52"/>
      <c r="S136" s="52"/>
      <c r="T136" s="52"/>
    </row>
    <row r="137" spans="1:20" ht="21" customHeight="1">
      <c r="A137" s="51">
        <v>72</v>
      </c>
      <c r="B137" s="51" t="s">
        <v>447</v>
      </c>
      <c r="C137" s="87" t="s">
        <v>33</v>
      </c>
      <c r="D137" s="88" t="s">
        <v>448</v>
      </c>
      <c r="E137" s="86" t="s">
        <v>449</v>
      </c>
      <c r="F137" s="51" t="s">
        <v>758</v>
      </c>
      <c r="G137" s="51" t="s">
        <v>23</v>
      </c>
      <c r="H137" s="123">
        <v>68</v>
      </c>
      <c r="I137" s="123">
        <v>16</v>
      </c>
      <c r="J137" s="123">
        <v>52</v>
      </c>
      <c r="K137" s="123">
        <v>16</v>
      </c>
      <c r="L137" s="51">
        <f t="shared" si="2"/>
        <v>152</v>
      </c>
      <c r="M137" s="52"/>
      <c r="N137" s="52"/>
      <c r="O137" s="52"/>
      <c r="P137" s="52"/>
      <c r="Q137" s="52"/>
      <c r="R137" s="52"/>
      <c r="S137" s="52"/>
      <c r="T137" s="52"/>
    </row>
    <row r="138" spans="1:20" ht="21" customHeight="1">
      <c r="A138" s="51">
        <v>96</v>
      </c>
      <c r="B138" s="51" t="s">
        <v>533</v>
      </c>
      <c r="C138" s="87" t="s">
        <v>33</v>
      </c>
      <c r="D138" s="88" t="s">
        <v>534</v>
      </c>
      <c r="E138" s="86" t="s">
        <v>535</v>
      </c>
      <c r="F138" s="51" t="s">
        <v>758</v>
      </c>
      <c r="G138" s="51" t="s">
        <v>23</v>
      </c>
      <c r="H138" s="123">
        <v>51</v>
      </c>
      <c r="I138" s="123">
        <v>32</v>
      </c>
      <c r="J138" s="123">
        <v>34</v>
      </c>
      <c r="K138" s="123">
        <v>30</v>
      </c>
      <c r="L138" s="51">
        <f t="shared" si="2"/>
        <v>147</v>
      </c>
      <c r="M138" s="52"/>
      <c r="N138" s="52"/>
      <c r="O138" s="52"/>
      <c r="P138" s="52"/>
      <c r="Q138" s="52"/>
      <c r="R138" s="52"/>
      <c r="S138" s="52"/>
      <c r="T138" s="52"/>
    </row>
    <row r="139" spans="1:20" ht="21" customHeight="1">
      <c r="A139" s="51">
        <v>95</v>
      </c>
      <c r="B139" s="51" t="s">
        <v>529</v>
      </c>
      <c r="C139" s="87" t="s">
        <v>33</v>
      </c>
      <c r="D139" s="88" t="s">
        <v>530</v>
      </c>
      <c r="E139" s="86" t="s">
        <v>531</v>
      </c>
      <c r="F139" s="51" t="s">
        <v>758</v>
      </c>
      <c r="G139" s="51" t="s">
        <v>23</v>
      </c>
      <c r="H139" s="123">
        <v>56</v>
      </c>
      <c r="I139" s="123">
        <v>24</v>
      </c>
      <c r="J139" s="123">
        <v>22</v>
      </c>
      <c r="K139" s="123">
        <v>40</v>
      </c>
      <c r="L139" s="51">
        <f t="shared" si="2"/>
        <v>142</v>
      </c>
      <c r="M139" s="52"/>
      <c r="N139" s="52"/>
      <c r="O139" s="52"/>
      <c r="P139" s="52"/>
      <c r="Q139" s="52"/>
      <c r="R139" s="52"/>
      <c r="S139" s="52"/>
      <c r="T139" s="52"/>
    </row>
    <row r="140" spans="1:20" ht="21" customHeight="1">
      <c r="A140" s="51">
        <v>52</v>
      </c>
      <c r="B140" s="51" t="s">
        <v>375</v>
      </c>
      <c r="C140" s="87" t="s">
        <v>33</v>
      </c>
      <c r="D140" s="88" t="s">
        <v>376</v>
      </c>
      <c r="E140" s="86" t="s">
        <v>377</v>
      </c>
      <c r="F140" s="51" t="s">
        <v>758</v>
      </c>
      <c r="G140" s="51" t="s">
        <v>23</v>
      </c>
      <c r="H140" s="123">
        <v>62</v>
      </c>
      <c r="I140" s="123">
        <v>16</v>
      </c>
      <c r="J140" s="123">
        <v>34</v>
      </c>
      <c r="K140" s="123">
        <v>30</v>
      </c>
      <c r="L140" s="51">
        <f t="shared" si="2"/>
        <v>142</v>
      </c>
      <c r="M140" s="52"/>
      <c r="N140" s="52"/>
      <c r="O140" s="52"/>
      <c r="P140" s="52"/>
      <c r="Q140" s="52"/>
      <c r="R140" s="52"/>
      <c r="S140" s="52"/>
      <c r="T140" s="52"/>
    </row>
    <row r="141" spans="1:20" ht="21" customHeight="1">
      <c r="A141" s="51">
        <v>112</v>
      </c>
      <c r="B141" s="51" t="s">
        <v>588</v>
      </c>
      <c r="C141" s="87" t="s">
        <v>33</v>
      </c>
      <c r="D141" s="88" t="s">
        <v>589</v>
      </c>
      <c r="E141" s="86" t="s">
        <v>590</v>
      </c>
      <c r="F141" s="51" t="s">
        <v>758</v>
      </c>
      <c r="G141" s="51" t="s">
        <v>23</v>
      </c>
      <c r="H141" s="123">
        <v>54</v>
      </c>
      <c r="I141" s="123">
        <v>0</v>
      </c>
      <c r="J141" s="123">
        <v>34</v>
      </c>
      <c r="K141" s="123">
        <v>26</v>
      </c>
      <c r="L141" s="51">
        <f t="shared" si="2"/>
        <v>114</v>
      </c>
      <c r="M141" s="52"/>
      <c r="N141" s="52"/>
      <c r="O141" s="52"/>
      <c r="P141" s="52"/>
      <c r="Q141" s="52"/>
      <c r="R141" s="52"/>
      <c r="S141" s="52"/>
      <c r="T141" s="52"/>
    </row>
    <row r="142" spans="1:20" ht="21" customHeight="1">
      <c r="A142" s="51">
        <v>41</v>
      </c>
      <c r="B142" s="51" t="s">
        <v>336</v>
      </c>
      <c r="C142" s="87" t="s">
        <v>33</v>
      </c>
      <c r="D142" s="88" t="s">
        <v>337</v>
      </c>
      <c r="E142" s="86" t="s">
        <v>72</v>
      </c>
      <c r="F142" s="51" t="s">
        <v>758</v>
      </c>
      <c r="G142" s="51" t="s">
        <v>23</v>
      </c>
      <c r="H142" s="123">
        <v>52</v>
      </c>
      <c r="I142" s="123">
        <v>0</v>
      </c>
      <c r="J142" s="123">
        <v>24</v>
      </c>
      <c r="K142" s="123">
        <v>24</v>
      </c>
      <c r="L142" s="51">
        <f t="shared" si="2"/>
        <v>100</v>
      </c>
      <c r="M142" s="52"/>
      <c r="N142" s="52"/>
      <c r="O142" s="52"/>
      <c r="P142" s="52"/>
      <c r="Q142" s="52">
        <f>SUM(M142:P142)</f>
        <v>0</v>
      </c>
      <c r="R142" s="52">
        <f>L142/500*20</f>
        <v>4</v>
      </c>
      <c r="S142" s="52">
        <f>Q142/250*80</f>
        <v>0</v>
      </c>
      <c r="T142" s="52">
        <f>SUM(R142:S142)</f>
        <v>4</v>
      </c>
    </row>
    <row r="143" spans="1:20" ht="21" customHeight="1">
      <c r="A143" s="51">
        <v>116</v>
      </c>
      <c r="B143" s="51" t="s">
        <v>602</v>
      </c>
      <c r="C143" s="87" t="s">
        <v>33</v>
      </c>
      <c r="D143" s="88" t="s">
        <v>337</v>
      </c>
      <c r="E143" s="86" t="s">
        <v>603</v>
      </c>
      <c r="F143" s="51" t="s">
        <v>758</v>
      </c>
      <c r="G143" s="51" t="s">
        <v>23</v>
      </c>
      <c r="H143" s="123">
        <v>46</v>
      </c>
      <c r="I143" s="123">
        <v>16</v>
      </c>
      <c r="J143" s="123">
        <v>24</v>
      </c>
      <c r="K143" s="123">
        <v>36</v>
      </c>
      <c r="L143" s="51">
        <f t="shared" si="2"/>
        <v>122</v>
      </c>
      <c r="M143" s="52"/>
      <c r="N143" s="52"/>
      <c r="O143" s="52"/>
      <c r="P143" s="52"/>
      <c r="Q143" s="52"/>
      <c r="R143" s="52"/>
      <c r="S143" s="52"/>
      <c r="T143" s="52"/>
    </row>
    <row r="144" spans="1:20" ht="21" customHeight="1">
      <c r="A144" s="51">
        <v>136</v>
      </c>
      <c r="B144" s="51" t="s">
        <v>670</v>
      </c>
      <c r="C144" s="87" t="s">
        <v>33</v>
      </c>
      <c r="D144" s="88" t="s">
        <v>671</v>
      </c>
      <c r="E144" s="86" t="s">
        <v>672</v>
      </c>
      <c r="F144" s="51" t="s">
        <v>758</v>
      </c>
      <c r="G144" s="51" t="s">
        <v>23</v>
      </c>
      <c r="H144" s="123">
        <v>46</v>
      </c>
      <c r="I144" s="123">
        <v>8</v>
      </c>
      <c r="J144" s="123">
        <v>18</v>
      </c>
      <c r="K144" s="123">
        <v>28</v>
      </c>
      <c r="L144" s="51">
        <f t="shared" si="2"/>
        <v>100</v>
      </c>
      <c r="M144" s="52"/>
      <c r="N144" s="52"/>
      <c r="O144" s="52"/>
      <c r="P144" s="52"/>
      <c r="Q144" s="52"/>
      <c r="R144" s="52"/>
      <c r="S144" s="52"/>
      <c r="T144" s="52"/>
    </row>
    <row r="145" spans="1:20" ht="21" customHeight="1">
      <c r="A145" s="51">
        <v>150</v>
      </c>
      <c r="B145" s="51" t="s">
        <v>719</v>
      </c>
      <c r="C145" s="87" t="s">
        <v>27</v>
      </c>
      <c r="D145" s="88" t="s">
        <v>720</v>
      </c>
      <c r="E145" s="86" t="s">
        <v>721</v>
      </c>
      <c r="F145" s="51" t="s">
        <v>758</v>
      </c>
      <c r="G145" s="51" t="s">
        <v>23</v>
      </c>
      <c r="H145" s="123">
        <v>45</v>
      </c>
      <c r="I145" s="123">
        <v>36</v>
      </c>
      <c r="J145" s="123">
        <v>36</v>
      </c>
      <c r="K145" s="123">
        <v>46</v>
      </c>
      <c r="L145" s="51">
        <f t="shared" si="2"/>
        <v>163</v>
      </c>
      <c r="M145" s="52"/>
      <c r="N145" s="52"/>
      <c r="O145" s="52"/>
      <c r="P145" s="52"/>
      <c r="Q145" s="52"/>
      <c r="R145" s="52"/>
      <c r="S145" s="52"/>
      <c r="T145" s="52"/>
    </row>
    <row r="146" spans="1:20" ht="21" customHeight="1">
      <c r="A146" s="51">
        <v>17</v>
      </c>
      <c r="B146" s="51" t="s">
        <v>245</v>
      </c>
      <c r="C146" s="87" t="s">
        <v>27</v>
      </c>
      <c r="D146" s="88" t="s">
        <v>246</v>
      </c>
      <c r="E146" s="86" t="s">
        <v>247</v>
      </c>
      <c r="F146" s="51" t="s">
        <v>758</v>
      </c>
      <c r="G146" s="51" t="s">
        <v>23</v>
      </c>
      <c r="H146" s="123">
        <v>62</v>
      </c>
      <c r="I146" s="123">
        <v>16</v>
      </c>
      <c r="J146" s="123">
        <v>22</v>
      </c>
      <c r="K146" s="123">
        <v>28</v>
      </c>
      <c r="L146" s="51">
        <f t="shared" si="2"/>
        <v>128</v>
      </c>
      <c r="M146" s="52"/>
      <c r="N146" s="52"/>
      <c r="O146" s="52"/>
      <c r="P146" s="52"/>
      <c r="Q146" s="52">
        <f>SUM(M146:P146)</f>
        <v>0</v>
      </c>
      <c r="R146" s="52">
        <f>L146/500*20</f>
        <v>5.12</v>
      </c>
      <c r="S146" s="52">
        <f>Q146/250*80</f>
        <v>0</v>
      </c>
      <c r="T146" s="52">
        <f>SUM(R146:S146)</f>
        <v>5.12</v>
      </c>
    </row>
    <row r="147" spans="1:20" ht="21" customHeight="1">
      <c r="A147" s="51">
        <v>64</v>
      </c>
      <c r="B147" s="51" t="s">
        <v>418</v>
      </c>
      <c r="C147" s="87" t="s">
        <v>33</v>
      </c>
      <c r="D147" s="88" t="s">
        <v>420</v>
      </c>
      <c r="E147" s="86" t="s">
        <v>421</v>
      </c>
      <c r="F147" s="51" t="s">
        <v>758</v>
      </c>
      <c r="G147" s="51" t="s">
        <v>23</v>
      </c>
      <c r="H147" s="123">
        <v>64</v>
      </c>
      <c r="I147" s="123">
        <v>28</v>
      </c>
      <c r="J147" s="123">
        <v>44</v>
      </c>
      <c r="K147" s="123">
        <v>44</v>
      </c>
      <c r="L147" s="51">
        <f t="shared" si="2"/>
        <v>180</v>
      </c>
      <c r="M147" s="52"/>
      <c r="N147" s="52"/>
      <c r="O147" s="52"/>
      <c r="P147" s="52"/>
      <c r="Q147" s="52"/>
      <c r="R147" s="52"/>
      <c r="S147" s="52"/>
      <c r="T147" s="52"/>
    </row>
    <row r="148" spans="1:20" ht="21" customHeight="1">
      <c r="A148" s="51">
        <v>58</v>
      </c>
      <c r="B148" s="51" t="s">
        <v>397</v>
      </c>
      <c r="C148" s="87" t="s">
        <v>33</v>
      </c>
      <c r="D148" s="88" t="s">
        <v>398</v>
      </c>
      <c r="E148" s="86" t="s">
        <v>399</v>
      </c>
      <c r="F148" s="51" t="s">
        <v>758</v>
      </c>
      <c r="G148" s="51" t="s">
        <v>23</v>
      </c>
      <c r="H148" s="123">
        <v>43</v>
      </c>
      <c r="I148" s="123">
        <v>20</v>
      </c>
      <c r="J148" s="123">
        <v>30</v>
      </c>
      <c r="K148" s="123">
        <v>24</v>
      </c>
      <c r="L148" s="51">
        <f t="shared" si="2"/>
        <v>117</v>
      </c>
      <c r="M148" s="52"/>
      <c r="N148" s="52"/>
      <c r="O148" s="52"/>
      <c r="P148" s="52"/>
      <c r="Q148" s="52"/>
      <c r="R148" s="52"/>
      <c r="S148" s="52"/>
      <c r="T148" s="52"/>
    </row>
    <row r="149" spans="1:20" ht="21" customHeight="1">
      <c r="A149" s="51">
        <v>143</v>
      </c>
      <c r="B149" s="51" t="s">
        <v>697</v>
      </c>
      <c r="C149" s="87" t="s">
        <v>33</v>
      </c>
      <c r="D149" s="88" t="s">
        <v>698</v>
      </c>
      <c r="E149" s="86" t="s">
        <v>699</v>
      </c>
      <c r="F149" s="51" t="s">
        <v>758</v>
      </c>
      <c r="G149" s="51" t="s">
        <v>23</v>
      </c>
      <c r="H149" s="123">
        <v>47</v>
      </c>
      <c r="I149" s="123">
        <v>16</v>
      </c>
      <c r="J149" s="123">
        <v>22</v>
      </c>
      <c r="K149" s="123">
        <v>26</v>
      </c>
      <c r="L149" s="51">
        <f t="shared" si="2"/>
        <v>111</v>
      </c>
      <c r="M149" s="52"/>
      <c r="N149" s="52"/>
      <c r="O149" s="52"/>
      <c r="P149" s="52"/>
      <c r="Q149" s="52"/>
      <c r="R149" s="52"/>
      <c r="S149" s="52"/>
      <c r="T149" s="52"/>
    </row>
    <row r="150" spans="1:20" ht="21" customHeight="1">
      <c r="A150" s="51">
        <v>73</v>
      </c>
      <c r="B150" s="51" t="s">
        <v>450</v>
      </c>
      <c r="C150" s="87" t="s">
        <v>33</v>
      </c>
      <c r="D150" s="88" t="s">
        <v>451</v>
      </c>
      <c r="E150" s="86" t="s">
        <v>452</v>
      </c>
      <c r="F150" s="51" t="s">
        <v>758</v>
      </c>
      <c r="G150" s="51" t="s">
        <v>23</v>
      </c>
      <c r="H150" s="123">
        <v>46</v>
      </c>
      <c r="I150" s="123">
        <v>44</v>
      </c>
      <c r="J150" s="123">
        <v>28</v>
      </c>
      <c r="K150" s="123">
        <v>30</v>
      </c>
      <c r="L150" s="51">
        <f t="shared" si="2"/>
        <v>148</v>
      </c>
      <c r="M150" s="52"/>
      <c r="N150" s="52"/>
      <c r="O150" s="52"/>
      <c r="P150" s="52"/>
      <c r="Q150" s="52"/>
      <c r="R150" s="52"/>
      <c r="S150" s="52"/>
      <c r="T150" s="52"/>
    </row>
    <row r="151" spans="1:20" ht="21" customHeight="1">
      <c r="A151" s="51">
        <v>35</v>
      </c>
      <c r="B151" s="51" t="s">
        <v>315</v>
      </c>
      <c r="C151" s="87" t="s">
        <v>33</v>
      </c>
      <c r="D151" s="88" t="s">
        <v>316</v>
      </c>
      <c r="E151" s="86" t="s">
        <v>317</v>
      </c>
      <c r="F151" s="51" t="s">
        <v>758</v>
      </c>
      <c r="G151" s="51" t="s">
        <v>23</v>
      </c>
      <c r="H151" s="123">
        <v>59</v>
      </c>
      <c r="I151" s="123">
        <v>24</v>
      </c>
      <c r="J151" s="123">
        <v>46</v>
      </c>
      <c r="K151" s="123">
        <v>42</v>
      </c>
      <c r="L151" s="51">
        <f t="shared" si="2"/>
        <v>171</v>
      </c>
      <c r="M151" s="52"/>
      <c r="N151" s="52"/>
      <c r="O151" s="52"/>
      <c r="P151" s="52"/>
      <c r="Q151" s="52">
        <f>SUM(M151:P151)</f>
        <v>0</v>
      </c>
      <c r="R151" s="52">
        <f>L151/500*20</f>
        <v>6.8400000000000007</v>
      </c>
      <c r="S151" s="52">
        <f>Q151/250*80</f>
        <v>0</v>
      </c>
      <c r="T151" s="52">
        <f>SUM(R151:S151)</f>
        <v>6.8400000000000007</v>
      </c>
    </row>
    <row r="152" spans="1:20" ht="21" customHeight="1">
      <c r="A152" s="51">
        <v>21</v>
      </c>
      <c r="B152" s="51" t="s">
        <v>260</v>
      </c>
      <c r="C152" s="87" t="s">
        <v>33</v>
      </c>
      <c r="D152" s="88" t="s">
        <v>261</v>
      </c>
      <c r="E152" s="86" t="s">
        <v>262</v>
      </c>
      <c r="F152" s="51" t="s">
        <v>758</v>
      </c>
      <c r="G152" s="51" t="s">
        <v>23</v>
      </c>
      <c r="H152" s="123">
        <v>82</v>
      </c>
      <c r="I152" s="123">
        <v>24</v>
      </c>
      <c r="J152" s="123">
        <v>32</v>
      </c>
      <c r="K152" s="123">
        <v>34</v>
      </c>
      <c r="L152" s="51">
        <f t="shared" si="2"/>
        <v>172</v>
      </c>
      <c r="M152" s="52"/>
      <c r="N152" s="52"/>
      <c r="O152" s="52"/>
      <c r="P152" s="52"/>
      <c r="Q152" s="52">
        <f>SUM(M152:P152)</f>
        <v>0</v>
      </c>
      <c r="R152" s="52">
        <f>L152/500*20</f>
        <v>6.879999999999999</v>
      </c>
      <c r="S152" s="52">
        <f>Q152/250*80</f>
        <v>0</v>
      </c>
      <c r="T152" s="52">
        <f>SUM(R152:S152)</f>
        <v>6.879999999999999</v>
      </c>
    </row>
    <row r="153" spans="1:20" ht="21" customHeight="1">
      <c r="A153" s="51">
        <v>132</v>
      </c>
      <c r="B153" s="51" t="s">
        <v>657</v>
      </c>
      <c r="C153" s="87" t="s">
        <v>33</v>
      </c>
      <c r="D153" s="88" t="s">
        <v>658</v>
      </c>
      <c r="E153" s="86" t="s">
        <v>659</v>
      </c>
      <c r="F153" s="51" t="s">
        <v>758</v>
      </c>
      <c r="G153" s="51" t="s">
        <v>23</v>
      </c>
      <c r="H153" s="123">
        <v>64</v>
      </c>
      <c r="I153" s="123">
        <v>28</v>
      </c>
      <c r="J153" s="123">
        <v>44</v>
      </c>
      <c r="K153" s="123">
        <v>34</v>
      </c>
      <c r="L153" s="51">
        <f t="shared" si="2"/>
        <v>170</v>
      </c>
      <c r="M153" s="52"/>
      <c r="N153" s="52"/>
      <c r="O153" s="52"/>
      <c r="P153" s="52"/>
      <c r="Q153" s="52"/>
      <c r="R153" s="52"/>
      <c r="S153" s="52"/>
      <c r="T153" s="52"/>
    </row>
    <row r="154" spans="1:20" ht="21" customHeight="1">
      <c r="A154" s="51">
        <v>102</v>
      </c>
      <c r="B154" s="51" t="s">
        <v>553</v>
      </c>
      <c r="C154" s="87" t="s">
        <v>27</v>
      </c>
      <c r="D154" s="88" t="s">
        <v>554</v>
      </c>
      <c r="E154" s="86" t="s">
        <v>555</v>
      </c>
      <c r="F154" s="51" t="s">
        <v>758</v>
      </c>
      <c r="G154" s="51" t="s">
        <v>23</v>
      </c>
      <c r="H154" s="123">
        <v>54</v>
      </c>
      <c r="I154" s="123">
        <v>28</v>
      </c>
      <c r="J154" s="123">
        <v>56</v>
      </c>
      <c r="K154" s="123">
        <v>34</v>
      </c>
      <c r="L154" s="51">
        <f t="shared" si="2"/>
        <v>172</v>
      </c>
      <c r="M154" s="52"/>
      <c r="N154" s="52"/>
      <c r="O154" s="52"/>
      <c r="P154" s="52"/>
      <c r="Q154" s="52"/>
      <c r="R154" s="52"/>
      <c r="S154" s="52"/>
      <c r="T154" s="52"/>
    </row>
    <row r="155" spans="1:20" ht="21" customHeight="1">
      <c r="A155" s="51">
        <v>4</v>
      </c>
      <c r="B155" s="51" t="s">
        <v>196</v>
      </c>
      <c r="C155" s="87" t="s">
        <v>33</v>
      </c>
      <c r="D155" s="88" t="s">
        <v>197</v>
      </c>
      <c r="E155" s="86" t="s">
        <v>198</v>
      </c>
      <c r="F155" s="51" t="s">
        <v>758</v>
      </c>
      <c r="G155" s="51" t="s">
        <v>23</v>
      </c>
      <c r="H155" s="123">
        <v>43</v>
      </c>
      <c r="I155" s="123">
        <v>16</v>
      </c>
      <c r="J155" s="123">
        <v>22</v>
      </c>
      <c r="K155" s="123">
        <v>28</v>
      </c>
      <c r="L155" s="51">
        <f t="shared" si="2"/>
        <v>109</v>
      </c>
      <c r="M155" s="52"/>
      <c r="N155" s="52"/>
      <c r="O155" s="52"/>
      <c r="P155" s="52"/>
      <c r="Q155" s="52">
        <f>SUM(M155:P155)</f>
        <v>0</v>
      </c>
      <c r="R155" s="52">
        <f>L155/500*20</f>
        <v>4.3600000000000003</v>
      </c>
      <c r="S155" s="52">
        <f>Q155/250*80</f>
        <v>0</v>
      </c>
      <c r="T155" s="52">
        <f>SUM(R155:S155)</f>
        <v>4.3600000000000003</v>
      </c>
    </row>
    <row r="156" spans="1:20" ht="21" customHeight="1">
      <c r="A156" s="51">
        <v>119</v>
      </c>
      <c r="B156" s="51" t="s">
        <v>612</v>
      </c>
      <c r="C156" s="87" t="s">
        <v>33</v>
      </c>
      <c r="D156" s="88" t="s">
        <v>613</v>
      </c>
      <c r="E156" s="86" t="s">
        <v>614</v>
      </c>
      <c r="F156" s="51" t="s">
        <v>758</v>
      </c>
      <c r="G156" s="51" t="s">
        <v>23</v>
      </c>
      <c r="H156" s="123">
        <v>44</v>
      </c>
      <c r="I156" s="123">
        <v>28</v>
      </c>
      <c r="J156" s="123">
        <v>22</v>
      </c>
      <c r="K156" s="123">
        <v>16</v>
      </c>
      <c r="L156" s="51">
        <f t="shared" si="2"/>
        <v>110</v>
      </c>
      <c r="M156" s="52"/>
      <c r="N156" s="52"/>
      <c r="O156" s="52"/>
      <c r="P156" s="52"/>
      <c r="Q156" s="52"/>
      <c r="R156" s="52"/>
      <c r="S156" s="52"/>
      <c r="T156" s="52"/>
    </row>
    <row r="157" spans="1:20" ht="21" customHeight="1">
      <c r="A157" s="51">
        <v>44</v>
      </c>
      <c r="B157" s="51" t="s">
        <v>345</v>
      </c>
      <c r="C157" s="87" t="s">
        <v>33</v>
      </c>
      <c r="D157" s="88" t="s">
        <v>346</v>
      </c>
      <c r="E157" s="86" t="s">
        <v>347</v>
      </c>
      <c r="F157" s="51" t="s">
        <v>758</v>
      </c>
      <c r="G157" s="51" t="s">
        <v>23</v>
      </c>
      <c r="H157" s="123">
        <v>56</v>
      </c>
      <c r="I157" s="123">
        <v>24</v>
      </c>
      <c r="J157" s="123">
        <v>40</v>
      </c>
      <c r="K157" s="123">
        <v>20</v>
      </c>
      <c r="L157" s="51">
        <f t="shared" si="2"/>
        <v>140</v>
      </c>
      <c r="M157" s="52"/>
      <c r="N157" s="52"/>
      <c r="O157" s="52"/>
      <c r="P157" s="52"/>
      <c r="Q157" s="52">
        <f>SUM(M157:P157)</f>
        <v>0</v>
      </c>
      <c r="R157" s="52">
        <f>L157/500*20</f>
        <v>5.6000000000000005</v>
      </c>
      <c r="S157" s="52">
        <f>Q157/250*80</f>
        <v>0</v>
      </c>
      <c r="T157" s="52">
        <f>SUM(R157:S157)</f>
        <v>5.6000000000000005</v>
      </c>
    </row>
    <row r="158" spans="1:20" ht="21" customHeight="1">
      <c r="A158" s="51">
        <v>113</v>
      </c>
      <c r="B158" s="51" t="s">
        <v>591</v>
      </c>
      <c r="C158" s="87" t="s">
        <v>33</v>
      </c>
      <c r="D158" s="88" t="s">
        <v>592</v>
      </c>
      <c r="E158" s="86" t="s">
        <v>593</v>
      </c>
      <c r="F158" s="51" t="s">
        <v>758</v>
      </c>
      <c r="G158" s="51" t="s">
        <v>23</v>
      </c>
      <c r="H158" s="123">
        <v>55</v>
      </c>
      <c r="I158" s="123">
        <v>16</v>
      </c>
      <c r="J158" s="123">
        <v>22</v>
      </c>
      <c r="K158" s="123">
        <v>30</v>
      </c>
      <c r="L158" s="51">
        <f t="shared" si="2"/>
        <v>123</v>
      </c>
      <c r="M158" s="52"/>
      <c r="N158" s="52"/>
      <c r="O158" s="52"/>
      <c r="P158" s="52"/>
      <c r="Q158" s="52"/>
      <c r="R158" s="52"/>
      <c r="S158" s="52"/>
      <c r="T158" s="52"/>
    </row>
    <row r="159" spans="1:20" ht="21" customHeight="1">
      <c r="A159" s="51">
        <v>11</v>
      </c>
      <c r="B159" s="51" t="s">
        <v>225</v>
      </c>
      <c r="C159" s="87" t="s">
        <v>33</v>
      </c>
      <c r="D159" s="88" t="s">
        <v>226</v>
      </c>
      <c r="E159" s="86" t="s">
        <v>227</v>
      </c>
      <c r="F159" s="51" t="s">
        <v>758</v>
      </c>
      <c r="G159" s="51" t="s">
        <v>23</v>
      </c>
      <c r="H159" s="123">
        <v>66</v>
      </c>
      <c r="I159" s="123">
        <v>48</v>
      </c>
      <c r="J159" s="123">
        <v>38</v>
      </c>
      <c r="K159" s="123">
        <v>24</v>
      </c>
      <c r="L159" s="51">
        <f t="shared" si="2"/>
        <v>176</v>
      </c>
      <c r="M159" s="52"/>
      <c r="N159" s="52"/>
      <c r="O159" s="52"/>
      <c r="P159" s="52"/>
      <c r="Q159" s="52">
        <f>SUM(M159:P159)</f>
        <v>0</v>
      </c>
      <c r="R159" s="52">
        <f>L159/500*20</f>
        <v>7.0399999999999991</v>
      </c>
      <c r="S159" s="52">
        <f>Q159/250*80</f>
        <v>0</v>
      </c>
      <c r="T159" s="52">
        <f>SUM(R159:S159)</f>
        <v>7.0399999999999991</v>
      </c>
    </row>
    <row r="160" spans="1:20" ht="21" customHeight="1">
      <c r="A160" s="51">
        <v>13</v>
      </c>
      <c r="B160" s="51" t="s">
        <v>233</v>
      </c>
      <c r="C160" s="87" t="s">
        <v>27</v>
      </c>
      <c r="D160" s="88" t="s">
        <v>98</v>
      </c>
      <c r="E160" s="86" t="s">
        <v>99</v>
      </c>
      <c r="F160" s="51" t="s">
        <v>758</v>
      </c>
      <c r="G160" s="51" t="s">
        <v>23</v>
      </c>
      <c r="H160" s="123">
        <v>39</v>
      </c>
      <c r="I160" s="123">
        <v>20</v>
      </c>
      <c r="J160" s="123">
        <v>26</v>
      </c>
      <c r="K160" s="123">
        <v>20</v>
      </c>
      <c r="L160" s="51">
        <f t="shared" si="2"/>
        <v>105</v>
      </c>
      <c r="M160" s="52"/>
      <c r="N160" s="52"/>
      <c r="O160" s="52"/>
      <c r="P160" s="52"/>
      <c r="Q160" s="52">
        <f>SUM(M160:P160)</f>
        <v>0</v>
      </c>
      <c r="R160" s="52">
        <f>L160/500*20</f>
        <v>4.2</v>
      </c>
      <c r="S160" s="52">
        <f>Q160/250*80</f>
        <v>0</v>
      </c>
      <c r="T160" s="52">
        <f>SUM(R160:S160)</f>
        <v>4.2</v>
      </c>
    </row>
    <row r="161" spans="1:20" ht="21" customHeight="1">
      <c r="A161" s="51">
        <v>10</v>
      </c>
      <c r="B161" s="51" t="s">
        <v>221</v>
      </c>
      <c r="C161" s="87" t="s">
        <v>33</v>
      </c>
      <c r="D161" s="88" t="s">
        <v>222</v>
      </c>
      <c r="E161" s="86" t="s">
        <v>223</v>
      </c>
      <c r="F161" s="51" t="s">
        <v>758</v>
      </c>
      <c r="G161" s="51" t="s">
        <v>23</v>
      </c>
      <c r="H161" s="123">
        <v>68</v>
      </c>
      <c r="I161" s="123">
        <v>20</v>
      </c>
      <c r="J161" s="123">
        <v>44</v>
      </c>
      <c r="K161" s="123">
        <v>32</v>
      </c>
      <c r="L161" s="51">
        <f t="shared" si="2"/>
        <v>164</v>
      </c>
      <c r="M161" s="52"/>
      <c r="N161" s="52"/>
      <c r="O161" s="52"/>
      <c r="P161" s="52"/>
      <c r="Q161" s="52">
        <f>SUM(M161:P161)</f>
        <v>0</v>
      </c>
      <c r="R161" s="52">
        <f>L161/500*20</f>
        <v>6.5600000000000005</v>
      </c>
      <c r="S161" s="52">
        <f>Q161/250*80</f>
        <v>0</v>
      </c>
      <c r="T161" s="52">
        <f>SUM(R161:S161)</f>
        <v>6.5600000000000005</v>
      </c>
    </row>
    <row r="162" spans="1:20" ht="21" customHeight="1">
      <c r="A162" s="51">
        <v>3</v>
      </c>
      <c r="B162" s="51" t="s">
        <v>193</v>
      </c>
      <c r="C162" s="87" t="s">
        <v>33</v>
      </c>
      <c r="D162" s="88" t="s">
        <v>194</v>
      </c>
      <c r="E162" s="86" t="s">
        <v>195</v>
      </c>
      <c r="F162" s="51" t="s">
        <v>758</v>
      </c>
      <c r="G162" s="51" t="s">
        <v>23</v>
      </c>
      <c r="H162" s="123">
        <v>63</v>
      </c>
      <c r="I162" s="123">
        <v>20</v>
      </c>
      <c r="J162" s="123">
        <v>28</v>
      </c>
      <c r="K162" s="123">
        <v>30</v>
      </c>
      <c r="L162" s="51">
        <f t="shared" si="2"/>
        <v>141</v>
      </c>
      <c r="M162" s="52"/>
      <c r="N162" s="52"/>
      <c r="O162" s="52"/>
      <c r="P162" s="52"/>
      <c r="Q162" s="52">
        <f>SUM(M162:P162)</f>
        <v>0</v>
      </c>
      <c r="R162" s="52">
        <f>L162/500*20</f>
        <v>5.64</v>
      </c>
      <c r="S162" s="52">
        <f>Q162/250*80</f>
        <v>0</v>
      </c>
      <c r="T162" s="52">
        <f>SUM(R162:S162)</f>
        <v>5.64</v>
      </c>
    </row>
  </sheetData>
  <sortState ref="A3:V162">
    <sortCondition ref="D3:D162"/>
    <sortCondition ref="E3:E162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4"/>
  <sheetViews>
    <sheetView view="pageLayout" workbookViewId="0">
      <selection activeCell="K117" sqref="K117"/>
    </sheetView>
  </sheetViews>
  <sheetFormatPr defaultColWidth="17.28515625" defaultRowHeight="22.5" customHeight="1"/>
  <cols>
    <col min="1" max="1" width="9.85546875" style="80" customWidth="1"/>
    <col min="2" max="2" width="13.5703125" style="83" customWidth="1"/>
    <col min="3" max="3" width="11.7109375" style="83" customWidth="1"/>
    <col min="4" max="4" width="10.28515625" style="83" customWidth="1"/>
    <col min="5" max="5" width="16.140625" style="83" customWidth="1"/>
    <col min="6" max="6" width="15.5703125" style="83" customWidth="1"/>
    <col min="7" max="7" width="5.7109375" style="83" hidden="1" customWidth="1"/>
    <col min="8" max="8" width="0.140625" style="83" hidden="1" customWidth="1"/>
    <col min="9" max="9" width="4.5703125" style="83" hidden="1" customWidth="1"/>
    <col min="10" max="10" width="14.140625" style="80" hidden="1" customWidth="1"/>
    <col min="11" max="11" width="25" style="83" customWidth="1"/>
    <col min="12" max="16384" width="17.28515625" style="83"/>
  </cols>
  <sheetData>
    <row r="1" spans="1:11" s="48" customFormat="1" ht="21" customHeight="1">
      <c r="A1" s="45" t="s">
        <v>176</v>
      </c>
      <c r="B1" s="45" t="s">
        <v>177</v>
      </c>
      <c r="C1" s="45" t="s">
        <v>178</v>
      </c>
      <c r="D1" s="295" t="s">
        <v>179</v>
      </c>
      <c r="E1" s="296"/>
      <c r="F1" s="297"/>
      <c r="G1" s="46" t="s">
        <v>180</v>
      </c>
      <c r="H1" s="46"/>
      <c r="I1" s="47"/>
      <c r="J1" s="45" t="s">
        <v>181</v>
      </c>
      <c r="K1" s="45" t="s">
        <v>182</v>
      </c>
    </row>
    <row r="2" spans="1:11" s="56" customFormat="1" ht="18" customHeight="1">
      <c r="A2" s="49">
        <v>1</v>
      </c>
      <c r="B2" s="50" t="s">
        <v>183</v>
      </c>
      <c r="C2" s="51">
        <v>22926</v>
      </c>
      <c r="D2" s="52" t="s">
        <v>33</v>
      </c>
      <c r="E2" s="52" t="s">
        <v>184</v>
      </c>
      <c r="F2" s="52" t="s">
        <v>185</v>
      </c>
      <c r="G2" s="51"/>
      <c r="H2" s="51"/>
      <c r="I2" s="53" t="s">
        <v>186</v>
      </c>
      <c r="J2" s="54" t="s">
        <v>187</v>
      </c>
      <c r="K2" s="55"/>
    </row>
    <row r="3" spans="1:11" s="58" customFormat="1" ht="18" customHeight="1">
      <c r="A3" s="49">
        <v>2</v>
      </c>
      <c r="B3" s="50" t="s">
        <v>188</v>
      </c>
      <c r="C3" s="51">
        <v>23084</v>
      </c>
      <c r="D3" s="52" t="s">
        <v>33</v>
      </c>
      <c r="E3" s="52" t="s">
        <v>189</v>
      </c>
      <c r="F3" s="52" t="s">
        <v>190</v>
      </c>
      <c r="G3" s="51"/>
      <c r="H3" s="51"/>
      <c r="I3" s="53" t="s">
        <v>191</v>
      </c>
      <c r="J3" s="57" t="s">
        <v>192</v>
      </c>
      <c r="K3" s="45"/>
    </row>
    <row r="4" spans="1:11" s="58" customFormat="1" ht="18" customHeight="1">
      <c r="A4" s="49">
        <v>3</v>
      </c>
      <c r="B4" s="50" t="s">
        <v>193</v>
      </c>
      <c r="C4" s="51">
        <v>23139</v>
      </c>
      <c r="D4" s="52" t="s">
        <v>33</v>
      </c>
      <c r="E4" s="52" t="s">
        <v>194</v>
      </c>
      <c r="F4" s="52" t="s">
        <v>195</v>
      </c>
      <c r="G4" s="51"/>
      <c r="H4" s="51"/>
      <c r="I4" s="51"/>
      <c r="J4" s="57" t="s">
        <v>192</v>
      </c>
      <c r="K4" s="45"/>
    </row>
    <row r="5" spans="1:11" s="58" customFormat="1" ht="18" customHeight="1">
      <c r="A5" s="49">
        <v>4</v>
      </c>
      <c r="B5" s="50" t="s">
        <v>196</v>
      </c>
      <c r="C5" s="51">
        <v>23179</v>
      </c>
      <c r="D5" s="52" t="s">
        <v>33</v>
      </c>
      <c r="E5" s="52" t="s">
        <v>197</v>
      </c>
      <c r="F5" s="52" t="s">
        <v>198</v>
      </c>
      <c r="G5" s="51" t="s">
        <v>199</v>
      </c>
      <c r="H5" s="51" t="s">
        <v>199</v>
      </c>
      <c r="I5" s="51"/>
      <c r="J5" s="57" t="s">
        <v>192</v>
      </c>
      <c r="K5" s="45"/>
    </row>
    <row r="6" spans="1:11" s="58" customFormat="1" ht="18" customHeight="1">
      <c r="A6" s="49">
        <v>5</v>
      </c>
      <c r="B6" s="50" t="s">
        <v>200</v>
      </c>
      <c r="C6" s="51">
        <v>23163</v>
      </c>
      <c r="D6" s="52" t="s">
        <v>33</v>
      </c>
      <c r="E6" s="52" t="s">
        <v>201</v>
      </c>
      <c r="F6" s="52" t="s">
        <v>202</v>
      </c>
      <c r="G6" s="51" t="s">
        <v>199</v>
      </c>
      <c r="H6" s="51" t="s">
        <v>199</v>
      </c>
      <c r="I6" s="51"/>
      <c r="J6" s="57" t="s">
        <v>203</v>
      </c>
      <c r="K6" s="45"/>
    </row>
    <row r="7" spans="1:11" s="58" customFormat="1" ht="18" customHeight="1">
      <c r="A7" s="49">
        <v>6</v>
      </c>
      <c r="B7" s="50" t="s">
        <v>204</v>
      </c>
      <c r="C7" s="51">
        <v>23142</v>
      </c>
      <c r="D7" s="52" t="s">
        <v>27</v>
      </c>
      <c r="E7" s="52" t="s">
        <v>205</v>
      </c>
      <c r="F7" s="52" t="s">
        <v>206</v>
      </c>
      <c r="G7" s="51" t="s">
        <v>199</v>
      </c>
      <c r="H7" s="51" t="s">
        <v>199</v>
      </c>
      <c r="I7" s="51"/>
      <c r="J7" s="57" t="s">
        <v>207</v>
      </c>
      <c r="K7" s="45"/>
    </row>
    <row r="8" spans="1:11" s="58" customFormat="1" ht="18" customHeight="1">
      <c r="A8" s="49">
        <v>7</v>
      </c>
      <c r="B8" s="50" t="s">
        <v>208</v>
      </c>
      <c r="C8" s="51">
        <v>22914</v>
      </c>
      <c r="D8" s="52" t="s">
        <v>33</v>
      </c>
      <c r="E8" s="52" t="s">
        <v>209</v>
      </c>
      <c r="F8" s="52" t="s">
        <v>210</v>
      </c>
      <c r="G8" s="51"/>
      <c r="H8" s="51"/>
      <c r="I8" s="53" t="s">
        <v>186</v>
      </c>
      <c r="J8" s="57" t="s">
        <v>211</v>
      </c>
      <c r="K8" s="55"/>
    </row>
    <row r="9" spans="1:11" s="58" customFormat="1" ht="18" customHeight="1">
      <c r="A9" s="49">
        <v>8</v>
      </c>
      <c r="B9" s="50" t="s">
        <v>212</v>
      </c>
      <c r="C9" s="51">
        <v>23049</v>
      </c>
      <c r="D9" s="52" t="s">
        <v>33</v>
      </c>
      <c r="E9" s="52" t="s">
        <v>213</v>
      </c>
      <c r="F9" s="52" t="s">
        <v>214</v>
      </c>
      <c r="G9" s="51"/>
      <c r="H9" s="51"/>
      <c r="I9" s="53" t="s">
        <v>215</v>
      </c>
      <c r="J9" s="57" t="s">
        <v>216</v>
      </c>
      <c r="K9" s="45"/>
    </row>
    <row r="10" spans="1:11" s="58" customFormat="1" ht="18" customHeight="1">
      <c r="A10" s="49">
        <v>9</v>
      </c>
      <c r="B10" s="50" t="s">
        <v>217</v>
      </c>
      <c r="C10" s="51">
        <v>22911</v>
      </c>
      <c r="D10" s="52" t="s">
        <v>27</v>
      </c>
      <c r="E10" s="52" t="s">
        <v>218</v>
      </c>
      <c r="F10" s="52" t="s">
        <v>219</v>
      </c>
      <c r="G10" s="51"/>
      <c r="H10" s="51"/>
      <c r="I10" s="53" t="s">
        <v>186</v>
      </c>
      <c r="J10" s="57" t="s">
        <v>220</v>
      </c>
      <c r="K10" s="55"/>
    </row>
    <row r="11" spans="1:11" s="58" customFormat="1" ht="18" customHeight="1">
      <c r="A11" s="49">
        <v>10</v>
      </c>
      <c r="B11" s="50" t="s">
        <v>221</v>
      </c>
      <c r="C11" s="51">
        <v>23059</v>
      </c>
      <c r="D11" s="52" t="s">
        <v>33</v>
      </c>
      <c r="E11" s="52" t="s">
        <v>222</v>
      </c>
      <c r="F11" s="52" t="s">
        <v>223</v>
      </c>
      <c r="G11" s="51"/>
      <c r="H11" s="51"/>
      <c r="I11" s="53" t="s">
        <v>215</v>
      </c>
      <c r="J11" s="57" t="s">
        <v>224</v>
      </c>
      <c r="K11" s="55"/>
    </row>
    <row r="12" spans="1:11" s="58" customFormat="1" ht="18" customHeight="1">
      <c r="A12" s="49">
        <v>11</v>
      </c>
      <c r="B12" s="50" t="s">
        <v>225</v>
      </c>
      <c r="C12" s="51">
        <v>22939</v>
      </c>
      <c r="D12" s="52" t="s">
        <v>33</v>
      </c>
      <c r="E12" s="52" t="s">
        <v>226</v>
      </c>
      <c r="F12" s="52" t="s">
        <v>227</v>
      </c>
      <c r="G12" s="51"/>
      <c r="H12" s="51"/>
      <c r="I12" s="53" t="s">
        <v>186</v>
      </c>
      <c r="J12" s="57" t="s">
        <v>228</v>
      </c>
      <c r="K12" s="55"/>
    </row>
    <row r="13" spans="1:11" s="58" customFormat="1" ht="18" customHeight="1">
      <c r="A13" s="49">
        <v>12</v>
      </c>
      <c r="B13" s="50" t="s">
        <v>229</v>
      </c>
      <c r="C13" s="51">
        <v>22973</v>
      </c>
      <c r="D13" s="52" t="s">
        <v>33</v>
      </c>
      <c r="E13" s="52" t="s">
        <v>230</v>
      </c>
      <c r="F13" s="52" t="s">
        <v>231</v>
      </c>
      <c r="G13" s="51"/>
      <c r="H13" s="51"/>
      <c r="I13" s="53" t="s">
        <v>232</v>
      </c>
      <c r="J13" s="57" t="s">
        <v>228</v>
      </c>
      <c r="K13" s="55"/>
    </row>
    <row r="14" spans="1:11" s="58" customFormat="1" ht="18" customHeight="1">
      <c r="A14" s="49">
        <v>13</v>
      </c>
      <c r="B14" s="50" t="s">
        <v>233</v>
      </c>
      <c r="C14" s="51">
        <v>23288</v>
      </c>
      <c r="D14" s="52" t="s">
        <v>27</v>
      </c>
      <c r="E14" s="52" t="s">
        <v>98</v>
      </c>
      <c r="F14" s="52" t="s">
        <v>99</v>
      </c>
      <c r="G14" s="51"/>
      <c r="H14" s="51"/>
      <c r="I14" s="51"/>
      <c r="J14" s="57" t="s">
        <v>216</v>
      </c>
      <c r="K14" s="45"/>
    </row>
    <row r="15" spans="1:11" s="58" customFormat="1" ht="18" customHeight="1">
      <c r="A15" s="49">
        <v>14</v>
      </c>
      <c r="B15" s="50" t="s">
        <v>234</v>
      </c>
      <c r="C15" s="51">
        <v>23068</v>
      </c>
      <c r="D15" s="52" t="s">
        <v>27</v>
      </c>
      <c r="E15" s="52" t="s">
        <v>235</v>
      </c>
      <c r="F15" s="52" t="s">
        <v>236</v>
      </c>
      <c r="G15" s="51"/>
      <c r="H15" s="51"/>
      <c r="I15" s="53" t="s">
        <v>191</v>
      </c>
      <c r="J15" s="57" t="s">
        <v>237</v>
      </c>
      <c r="K15" s="45"/>
    </row>
    <row r="16" spans="1:11" s="58" customFormat="1" ht="18" customHeight="1">
      <c r="A16" s="49">
        <v>15</v>
      </c>
      <c r="B16" s="50" t="s">
        <v>238</v>
      </c>
      <c r="C16" s="51">
        <v>23195</v>
      </c>
      <c r="D16" s="52" t="s">
        <v>27</v>
      </c>
      <c r="E16" s="52" t="s">
        <v>44</v>
      </c>
      <c r="F16" s="52" t="s">
        <v>239</v>
      </c>
      <c r="G16" s="51" t="s">
        <v>240</v>
      </c>
      <c r="H16" s="51" t="s">
        <v>240</v>
      </c>
      <c r="I16" s="51"/>
      <c r="J16" s="57" t="s">
        <v>237</v>
      </c>
      <c r="K16" s="45"/>
    </row>
    <row r="17" spans="1:13" s="58" customFormat="1" ht="18" customHeight="1">
      <c r="A17" s="49">
        <v>16</v>
      </c>
      <c r="B17" s="50" t="s">
        <v>241</v>
      </c>
      <c r="C17" s="51">
        <v>22998</v>
      </c>
      <c r="D17" s="52" t="s">
        <v>33</v>
      </c>
      <c r="E17" s="52" t="s">
        <v>242</v>
      </c>
      <c r="F17" s="52" t="s">
        <v>243</v>
      </c>
      <c r="G17" s="51"/>
      <c r="H17" s="51"/>
      <c r="I17" s="53" t="s">
        <v>232</v>
      </c>
      <c r="J17" s="57" t="s">
        <v>244</v>
      </c>
      <c r="K17" s="55"/>
    </row>
    <row r="18" spans="1:13" s="58" customFormat="1" ht="18" customHeight="1">
      <c r="A18" s="49">
        <v>17</v>
      </c>
      <c r="B18" s="50" t="s">
        <v>245</v>
      </c>
      <c r="C18" s="51">
        <v>23027</v>
      </c>
      <c r="D18" s="52" t="s">
        <v>27</v>
      </c>
      <c r="E18" s="52" t="s">
        <v>246</v>
      </c>
      <c r="F18" s="52" t="s">
        <v>247</v>
      </c>
      <c r="G18" s="51"/>
      <c r="H18" s="51"/>
      <c r="I18" s="53" t="s">
        <v>215</v>
      </c>
      <c r="J18" s="57" t="s">
        <v>248</v>
      </c>
      <c r="K18" s="45"/>
    </row>
    <row r="19" spans="1:13" s="58" customFormat="1" ht="18" customHeight="1">
      <c r="A19" s="49">
        <v>18</v>
      </c>
      <c r="B19" s="50" t="s">
        <v>249</v>
      </c>
      <c r="C19" s="51">
        <v>23075</v>
      </c>
      <c r="D19" s="52" t="s">
        <v>27</v>
      </c>
      <c r="E19" s="52" t="s">
        <v>250</v>
      </c>
      <c r="F19" s="52" t="s">
        <v>251</v>
      </c>
      <c r="G19" s="51"/>
      <c r="H19" s="51"/>
      <c r="I19" s="53" t="s">
        <v>191</v>
      </c>
      <c r="J19" s="57" t="s">
        <v>252</v>
      </c>
      <c r="K19" s="45"/>
    </row>
    <row r="20" spans="1:13" s="58" customFormat="1" ht="18" customHeight="1">
      <c r="A20" s="49">
        <v>19</v>
      </c>
      <c r="B20" s="50" t="s">
        <v>253</v>
      </c>
      <c r="C20" s="51">
        <v>22932</v>
      </c>
      <c r="D20" s="52" t="s">
        <v>33</v>
      </c>
      <c r="E20" s="52" t="s">
        <v>254</v>
      </c>
      <c r="F20" s="52" t="s">
        <v>255</v>
      </c>
      <c r="G20" s="51"/>
      <c r="H20" s="51"/>
      <c r="I20" s="53" t="s">
        <v>186</v>
      </c>
      <c r="J20" s="57" t="s">
        <v>256</v>
      </c>
      <c r="K20" s="55"/>
    </row>
    <row r="21" spans="1:13" s="58" customFormat="1" ht="18" customHeight="1">
      <c r="A21" s="49">
        <v>20</v>
      </c>
      <c r="B21" s="50" t="s">
        <v>257</v>
      </c>
      <c r="C21" s="51">
        <v>22948</v>
      </c>
      <c r="D21" s="52" t="s">
        <v>27</v>
      </c>
      <c r="E21" s="52" t="s">
        <v>258</v>
      </c>
      <c r="F21" s="52" t="s">
        <v>259</v>
      </c>
      <c r="G21" s="51"/>
      <c r="H21" s="51"/>
      <c r="I21" s="53" t="s">
        <v>232</v>
      </c>
      <c r="J21" s="57" t="s">
        <v>256</v>
      </c>
      <c r="K21" s="55"/>
    </row>
    <row r="22" spans="1:13" s="58" customFormat="1" ht="18" customHeight="1">
      <c r="A22" s="49">
        <v>21</v>
      </c>
      <c r="B22" s="50" t="s">
        <v>260</v>
      </c>
      <c r="C22" s="51">
        <v>23057</v>
      </c>
      <c r="D22" s="52" t="s">
        <v>33</v>
      </c>
      <c r="E22" s="52" t="s">
        <v>261</v>
      </c>
      <c r="F22" s="52" t="s">
        <v>262</v>
      </c>
      <c r="G22" s="51"/>
      <c r="H22" s="51"/>
      <c r="I22" s="53" t="s">
        <v>215</v>
      </c>
      <c r="J22" s="57" t="s">
        <v>256</v>
      </c>
      <c r="K22" s="55"/>
    </row>
    <row r="23" spans="1:13" s="58" customFormat="1" ht="18" customHeight="1">
      <c r="A23" s="49">
        <v>22</v>
      </c>
      <c r="B23" s="50" t="s">
        <v>263</v>
      </c>
      <c r="C23" s="51">
        <v>22981</v>
      </c>
      <c r="D23" s="52" t="s">
        <v>27</v>
      </c>
      <c r="E23" s="52" t="s">
        <v>264</v>
      </c>
      <c r="F23" s="52" t="s">
        <v>265</v>
      </c>
      <c r="G23" s="51"/>
      <c r="H23" s="51"/>
      <c r="I23" s="53" t="s">
        <v>266</v>
      </c>
      <c r="J23" s="57" t="s">
        <v>267</v>
      </c>
      <c r="K23" s="45"/>
    </row>
    <row r="24" spans="1:13" s="58" customFormat="1" ht="18" customHeight="1">
      <c r="A24" s="49">
        <v>23</v>
      </c>
      <c r="B24" s="50" t="s">
        <v>268</v>
      </c>
      <c r="C24" s="51">
        <v>22972</v>
      </c>
      <c r="D24" s="52" t="s">
        <v>33</v>
      </c>
      <c r="E24" s="52" t="s">
        <v>269</v>
      </c>
      <c r="F24" s="52" t="s">
        <v>270</v>
      </c>
      <c r="G24" s="51"/>
      <c r="H24" s="51"/>
      <c r="I24" s="53" t="s">
        <v>232</v>
      </c>
      <c r="J24" s="57" t="s">
        <v>271</v>
      </c>
      <c r="K24" s="55"/>
    </row>
    <row r="25" spans="1:13" s="58" customFormat="1" ht="18" customHeight="1">
      <c r="A25" s="49">
        <v>24</v>
      </c>
      <c r="B25" s="50" t="s">
        <v>272</v>
      </c>
      <c r="C25" s="51">
        <v>22970</v>
      </c>
      <c r="D25" s="52" t="s">
        <v>33</v>
      </c>
      <c r="E25" s="52" t="s">
        <v>273</v>
      </c>
      <c r="F25" s="52" t="s">
        <v>274</v>
      </c>
      <c r="G25" s="51"/>
      <c r="H25" s="51"/>
      <c r="I25" s="53" t="s">
        <v>232</v>
      </c>
      <c r="J25" s="57" t="s">
        <v>275</v>
      </c>
      <c r="K25" s="55"/>
    </row>
    <row r="26" spans="1:13" s="58" customFormat="1" ht="18" customHeight="1">
      <c r="A26" s="49">
        <v>25</v>
      </c>
      <c r="B26" s="50" t="s">
        <v>276</v>
      </c>
      <c r="C26" s="51">
        <v>23053</v>
      </c>
      <c r="D26" s="52" t="s">
        <v>33</v>
      </c>
      <c r="E26" s="52" t="s">
        <v>277</v>
      </c>
      <c r="F26" s="52" t="s">
        <v>278</v>
      </c>
      <c r="G26" s="51"/>
      <c r="H26" s="51"/>
      <c r="I26" s="53" t="s">
        <v>215</v>
      </c>
      <c r="J26" s="57" t="s">
        <v>279</v>
      </c>
      <c r="K26" s="55"/>
      <c r="L26" s="59"/>
      <c r="M26" s="59"/>
    </row>
    <row r="27" spans="1:13" s="59" customFormat="1" ht="18" customHeight="1">
      <c r="A27" s="49">
        <v>26</v>
      </c>
      <c r="B27" s="50" t="s">
        <v>280</v>
      </c>
      <c r="C27" s="60" t="s">
        <v>281</v>
      </c>
      <c r="D27" s="61" t="s">
        <v>33</v>
      </c>
      <c r="E27" s="62" t="s">
        <v>282</v>
      </c>
      <c r="F27" s="62" t="s">
        <v>283</v>
      </c>
      <c r="G27" s="63"/>
      <c r="H27" s="63"/>
      <c r="I27" s="53" t="s">
        <v>284</v>
      </c>
      <c r="J27" s="57" t="s">
        <v>285</v>
      </c>
      <c r="K27" s="55"/>
    </row>
    <row r="28" spans="1:13" s="64" customFormat="1" ht="18" customHeight="1">
      <c r="A28" s="49">
        <v>27</v>
      </c>
      <c r="B28" s="50" t="s">
        <v>286</v>
      </c>
      <c r="C28" s="51">
        <v>22954</v>
      </c>
      <c r="D28" s="52" t="s">
        <v>27</v>
      </c>
      <c r="E28" s="52" t="s">
        <v>287</v>
      </c>
      <c r="F28" s="52" t="s">
        <v>288</v>
      </c>
      <c r="G28" s="51"/>
      <c r="H28" s="51"/>
      <c r="I28" s="53" t="s">
        <v>232</v>
      </c>
      <c r="J28" s="57" t="s">
        <v>289</v>
      </c>
      <c r="K28" s="55"/>
    </row>
    <row r="29" spans="1:13" s="64" customFormat="1" ht="18" customHeight="1">
      <c r="A29" s="49">
        <v>28</v>
      </c>
      <c r="B29" s="50" t="s">
        <v>290</v>
      </c>
      <c r="C29" s="51">
        <v>23173</v>
      </c>
      <c r="D29" s="52" t="s">
        <v>33</v>
      </c>
      <c r="E29" s="52" t="s">
        <v>126</v>
      </c>
      <c r="F29" s="52" t="s">
        <v>291</v>
      </c>
      <c r="G29" s="51"/>
      <c r="H29" s="51"/>
      <c r="I29" s="51"/>
      <c r="J29" s="57" t="s">
        <v>292</v>
      </c>
      <c r="K29" s="45"/>
    </row>
    <row r="30" spans="1:13" s="65" customFormat="1" ht="18" customHeight="1">
      <c r="A30" s="49">
        <v>29</v>
      </c>
      <c r="B30" s="50" t="s">
        <v>293</v>
      </c>
      <c r="C30" s="51">
        <v>22902</v>
      </c>
      <c r="D30" s="52" t="s">
        <v>27</v>
      </c>
      <c r="E30" s="52" t="s">
        <v>294</v>
      </c>
      <c r="F30" s="52" t="s">
        <v>295</v>
      </c>
      <c r="G30" s="51"/>
      <c r="H30" s="51"/>
      <c r="I30" s="53" t="s">
        <v>186</v>
      </c>
      <c r="J30" s="57" t="s">
        <v>296</v>
      </c>
      <c r="K30" s="55"/>
    </row>
    <row r="31" spans="1:13" s="65" customFormat="1" ht="18" customHeight="1">
      <c r="A31" s="49">
        <v>30</v>
      </c>
      <c r="B31" s="50" t="s">
        <v>297</v>
      </c>
      <c r="C31" s="51">
        <v>22909</v>
      </c>
      <c r="D31" s="52" t="s">
        <v>27</v>
      </c>
      <c r="E31" s="52" t="s">
        <v>298</v>
      </c>
      <c r="F31" s="52" t="s">
        <v>299</v>
      </c>
      <c r="G31" s="51"/>
      <c r="H31" s="51"/>
      <c r="I31" s="53" t="s">
        <v>186</v>
      </c>
      <c r="J31" s="57" t="s">
        <v>300</v>
      </c>
      <c r="K31" s="55"/>
    </row>
    <row r="32" spans="1:13" s="65" customFormat="1" ht="18" customHeight="1">
      <c r="A32" s="49">
        <v>31</v>
      </c>
      <c r="B32" s="50" t="s">
        <v>301</v>
      </c>
      <c r="C32" s="51">
        <v>22927</v>
      </c>
      <c r="D32" s="52" t="s">
        <v>33</v>
      </c>
      <c r="E32" s="52" t="s">
        <v>302</v>
      </c>
      <c r="F32" s="52" t="s">
        <v>303</v>
      </c>
      <c r="G32" s="51"/>
      <c r="H32" s="51"/>
      <c r="I32" s="53" t="s">
        <v>186</v>
      </c>
      <c r="J32" s="57" t="s">
        <v>300</v>
      </c>
      <c r="K32" s="55"/>
    </row>
    <row r="33" spans="1:11" s="65" customFormat="1" ht="18" customHeight="1">
      <c r="A33" s="49">
        <v>32</v>
      </c>
      <c r="B33" s="50" t="s">
        <v>304</v>
      </c>
      <c r="C33" s="51">
        <v>23152</v>
      </c>
      <c r="D33" s="52" t="s">
        <v>27</v>
      </c>
      <c r="E33" s="52" t="s">
        <v>305</v>
      </c>
      <c r="F33" s="52" t="s">
        <v>86</v>
      </c>
      <c r="G33" s="51" t="s">
        <v>240</v>
      </c>
      <c r="H33" s="51" t="s">
        <v>240</v>
      </c>
      <c r="I33" s="51"/>
      <c r="J33" s="57" t="s">
        <v>306</v>
      </c>
      <c r="K33" s="45"/>
    </row>
    <row r="34" spans="1:11" s="65" customFormat="1" ht="18" customHeight="1">
      <c r="A34" s="49">
        <v>33</v>
      </c>
      <c r="B34" s="50" t="s">
        <v>307</v>
      </c>
      <c r="C34" s="51">
        <v>23022</v>
      </c>
      <c r="D34" s="52" t="s">
        <v>27</v>
      </c>
      <c r="E34" s="52" t="s">
        <v>308</v>
      </c>
      <c r="F34" s="52" t="s">
        <v>309</v>
      </c>
      <c r="G34" s="51"/>
      <c r="H34" s="51"/>
      <c r="I34" s="53" t="s">
        <v>215</v>
      </c>
      <c r="J34" s="57" t="s">
        <v>310</v>
      </c>
      <c r="K34" s="45"/>
    </row>
    <row r="35" spans="1:11" s="65" customFormat="1" ht="18" customHeight="1">
      <c r="A35" s="49">
        <v>34</v>
      </c>
      <c r="B35" s="50" t="s">
        <v>311</v>
      </c>
      <c r="C35" s="51">
        <v>22928</v>
      </c>
      <c r="D35" s="52" t="s">
        <v>33</v>
      </c>
      <c r="E35" s="52" t="s">
        <v>312</v>
      </c>
      <c r="F35" s="52" t="s">
        <v>313</v>
      </c>
      <c r="G35" s="51"/>
      <c r="H35" s="51"/>
      <c r="I35" s="53" t="s">
        <v>186</v>
      </c>
      <c r="J35" s="57" t="s">
        <v>314</v>
      </c>
      <c r="K35" s="55"/>
    </row>
    <row r="36" spans="1:11" s="65" customFormat="1" ht="18" customHeight="1">
      <c r="A36" s="49">
        <v>35</v>
      </c>
      <c r="B36" s="50" t="s">
        <v>315</v>
      </c>
      <c r="C36" s="51">
        <v>22979</v>
      </c>
      <c r="D36" s="52" t="s">
        <v>33</v>
      </c>
      <c r="E36" s="52" t="s">
        <v>316</v>
      </c>
      <c r="F36" s="52" t="s">
        <v>317</v>
      </c>
      <c r="G36" s="51"/>
      <c r="H36" s="51"/>
      <c r="I36" s="53" t="s">
        <v>232</v>
      </c>
      <c r="J36" s="57" t="s">
        <v>314</v>
      </c>
      <c r="K36" s="55"/>
    </row>
    <row r="37" spans="1:11" s="65" customFormat="1" ht="18" customHeight="1">
      <c r="A37" s="49">
        <v>36</v>
      </c>
      <c r="B37" s="50" t="s">
        <v>318</v>
      </c>
      <c r="C37" s="51">
        <v>23066</v>
      </c>
      <c r="D37" s="52" t="s">
        <v>27</v>
      </c>
      <c r="E37" s="52" t="s">
        <v>319</v>
      </c>
      <c r="F37" s="52" t="s">
        <v>320</v>
      </c>
      <c r="G37" s="51"/>
      <c r="H37" s="51"/>
      <c r="I37" s="53" t="s">
        <v>191</v>
      </c>
      <c r="J37" s="57" t="s">
        <v>321</v>
      </c>
      <c r="K37" s="45"/>
    </row>
    <row r="38" spans="1:11" s="65" customFormat="1" ht="18" customHeight="1">
      <c r="A38" s="49">
        <v>37</v>
      </c>
      <c r="B38" s="50" t="s">
        <v>322</v>
      </c>
      <c r="C38" s="51">
        <v>22957</v>
      </c>
      <c r="D38" s="52" t="s">
        <v>27</v>
      </c>
      <c r="E38" s="52" t="s">
        <v>323</v>
      </c>
      <c r="F38" s="52" t="s">
        <v>324</v>
      </c>
      <c r="G38" s="51"/>
      <c r="H38" s="51"/>
      <c r="I38" s="53" t="s">
        <v>232</v>
      </c>
      <c r="J38" s="57" t="s">
        <v>325</v>
      </c>
      <c r="K38" s="45"/>
    </row>
    <row r="39" spans="1:11" s="65" customFormat="1" ht="18" customHeight="1">
      <c r="A39" s="49">
        <v>38</v>
      </c>
      <c r="B39" s="50" t="s">
        <v>326</v>
      </c>
      <c r="C39" s="51">
        <v>22916</v>
      </c>
      <c r="D39" s="52" t="s">
        <v>33</v>
      </c>
      <c r="E39" s="52" t="s">
        <v>327</v>
      </c>
      <c r="F39" s="52" t="s">
        <v>328</v>
      </c>
      <c r="G39" s="51"/>
      <c r="H39" s="51"/>
      <c r="I39" s="53" t="s">
        <v>186</v>
      </c>
      <c r="J39" s="57" t="s">
        <v>329</v>
      </c>
      <c r="K39" s="55"/>
    </row>
    <row r="40" spans="1:11" s="65" customFormat="1" ht="18" customHeight="1">
      <c r="A40" s="49">
        <v>39</v>
      </c>
      <c r="B40" s="50" t="s">
        <v>330</v>
      </c>
      <c r="C40" s="51">
        <v>23046</v>
      </c>
      <c r="D40" s="52" t="s">
        <v>33</v>
      </c>
      <c r="E40" s="52" t="s">
        <v>331</v>
      </c>
      <c r="F40" s="52" t="s">
        <v>332</v>
      </c>
      <c r="G40" s="51"/>
      <c r="H40" s="51"/>
      <c r="I40" s="53" t="s">
        <v>215</v>
      </c>
      <c r="J40" s="57" t="s">
        <v>329</v>
      </c>
      <c r="K40" s="55"/>
    </row>
    <row r="41" spans="1:11" s="65" customFormat="1" ht="18" customHeight="1">
      <c r="A41" s="49">
        <v>40</v>
      </c>
      <c r="B41" s="50" t="s">
        <v>333</v>
      </c>
      <c r="C41" s="51">
        <v>23050</v>
      </c>
      <c r="D41" s="52" t="s">
        <v>33</v>
      </c>
      <c r="E41" s="52" t="s">
        <v>334</v>
      </c>
      <c r="F41" s="52" t="s">
        <v>335</v>
      </c>
      <c r="G41" s="51"/>
      <c r="H41" s="51"/>
      <c r="I41" s="53" t="s">
        <v>215</v>
      </c>
      <c r="J41" s="57" t="s">
        <v>329</v>
      </c>
      <c r="K41" s="55"/>
    </row>
    <row r="42" spans="1:11" s="65" customFormat="1" ht="18" customHeight="1">
      <c r="A42" s="49">
        <v>41</v>
      </c>
      <c r="B42" s="50" t="s">
        <v>336</v>
      </c>
      <c r="C42" s="51">
        <v>23176</v>
      </c>
      <c r="D42" s="52" t="s">
        <v>33</v>
      </c>
      <c r="E42" s="52" t="s">
        <v>337</v>
      </c>
      <c r="F42" s="52" t="s">
        <v>72</v>
      </c>
      <c r="G42" s="51" t="s">
        <v>199</v>
      </c>
      <c r="H42" s="51" t="s">
        <v>199</v>
      </c>
      <c r="I42" s="51"/>
      <c r="J42" s="57" t="s">
        <v>338</v>
      </c>
      <c r="K42" s="55"/>
    </row>
    <row r="43" spans="1:11" s="65" customFormat="1" ht="18" customHeight="1">
      <c r="A43" s="49">
        <v>42</v>
      </c>
      <c r="B43" s="50" t="s">
        <v>339</v>
      </c>
      <c r="C43" s="51">
        <v>22923</v>
      </c>
      <c r="D43" s="52" t="s">
        <v>33</v>
      </c>
      <c r="E43" s="52" t="s">
        <v>340</v>
      </c>
      <c r="F43" s="52" t="s">
        <v>341</v>
      </c>
      <c r="G43" s="51"/>
      <c r="H43" s="51"/>
      <c r="I43" s="53" t="s">
        <v>186</v>
      </c>
      <c r="J43" s="57" t="s">
        <v>342</v>
      </c>
      <c r="K43" s="55"/>
    </row>
    <row r="44" spans="1:11" s="65" customFormat="1" ht="18" customHeight="1">
      <c r="A44" s="49">
        <v>43</v>
      </c>
      <c r="B44" s="50" t="s">
        <v>343</v>
      </c>
      <c r="C44" s="51">
        <v>23008</v>
      </c>
      <c r="D44" s="52" t="s">
        <v>33</v>
      </c>
      <c r="E44" s="52" t="s">
        <v>242</v>
      </c>
      <c r="F44" s="52" t="s">
        <v>344</v>
      </c>
      <c r="G44" s="51"/>
      <c r="H44" s="51"/>
      <c r="I44" s="53" t="s">
        <v>266</v>
      </c>
      <c r="J44" s="57" t="s">
        <v>342</v>
      </c>
      <c r="K44" s="55"/>
    </row>
    <row r="45" spans="1:11" s="65" customFormat="1" ht="18" customHeight="1">
      <c r="A45" s="49">
        <v>44</v>
      </c>
      <c r="B45" s="50" t="s">
        <v>345</v>
      </c>
      <c r="C45" s="51">
        <v>23058</v>
      </c>
      <c r="D45" s="52" t="s">
        <v>33</v>
      </c>
      <c r="E45" s="52" t="s">
        <v>346</v>
      </c>
      <c r="F45" s="52" t="s">
        <v>347</v>
      </c>
      <c r="G45" s="51"/>
      <c r="H45" s="51"/>
      <c r="I45" s="53" t="s">
        <v>215</v>
      </c>
      <c r="J45" s="57" t="s">
        <v>348</v>
      </c>
      <c r="K45" s="55"/>
    </row>
    <row r="46" spans="1:11" s="65" customFormat="1" ht="20.25" customHeight="1">
      <c r="A46" s="45" t="s">
        <v>176</v>
      </c>
      <c r="B46" s="45" t="s">
        <v>177</v>
      </c>
      <c r="C46" s="45" t="s">
        <v>178</v>
      </c>
      <c r="D46" s="295" t="s">
        <v>179</v>
      </c>
      <c r="E46" s="296"/>
      <c r="F46" s="297"/>
      <c r="G46" s="46" t="s">
        <v>180</v>
      </c>
      <c r="H46" s="46"/>
      <c r="I46" s="47"/>
      <c r="J46" s="45" t="s">
        <v>181</v>
      </c>
      <c r="K46" s="45" t="s">
        <v>182</v>
      </c>
    </row>
    <row r="47" spans="1:11" s="65" customFormat="1" ht="18" customHeight="1">
      <c r="A47" s="49">
        <v>45</v>
      </c>
      <c r="B47" s="50" t="s">
        <v>349</v>
      </c>
      <c r="C47" s="51">
        <v>22913</v>
      </c>
      <c r="D47" s="52" t="s">
        <v>33</v>
      </c>
      <c r="E47" s="52" t="s">
        <v>350</v>
      </c>
      <c r="F47" s="52" t="s">
        <v>351</v>
      </c>
      <c r="G47" s="51"/>
      <c r="H47" s="51"/>
      <c r="I47" s="53" t="s">
        <v>186</v>
      </c>
      <c r="J47" s="57" t="s">
        <v>352</v>
      </c>
      <c r="K47" s="55"/>
    </row>
    <row r="48" spans="1:11" s="65" customFormat="1" ht="18" customHeight="1">
      <c r="A48" s="49">
        <v>46</v>
      </c>
      <c r="B48" s="50" t="s">
        <v>353</v>
      </c>
      <c r="C48" s="51">
        <v>22958</v>
      </c>
      <c r="D48" s="52" t="s">
        <v>27</v>
      </c>
      <c r="E48" s="52" t="s">
        <v>354</v>
      </c>
      <c r="F48" s="52" t="s">
        <v>355</v>
      </c>
      <c r="G48" s="51"/>
      <c r="H48" s="51"/>
      <c r="I48" s="53" t="s">
        <v>232</v>
      </c>
      <c r="J48" s="57" t="s">
        <v>352</v>
      </c>
      <c r="K48" s="55"/>
    </row>
    <row r="49" spans="1:11" s="65" customFormat="1" ht="18" customHeight="1">
      <c r="A49" s="49">
        <v>47</v>
      </c>
      <c r="B49" s="50" t="s">
        <v>356</v>
      </c>
      <c r="C49" s="51">
        <v>23083</v>
      </c>
      <c r="D49" s="52" t="s">
        <v>33</v>
      </c>
      <c r="E49" s="52" t="s">
        <v>357</v>
      </c>
      <c r="F49" s="52" t="s">
        <v>358</v>
      </c>
      <c r="G49" s="51"/>
      <c r="H49" s="51"/>
      <c r="I49" s="53" t="s">
        <v>191</v>
      </c>
      <c r="J49" s="57" t="s">
        <v>359</v>
      </c>
      <c r="K49" s="45"/>
    </row>
    <row r="50" spans="1:11" s="65" customFormat="1" ht="18" customHeight="1">
      <c r="A50" s="49">
        <v>48</v>
      </c>
      <c r="B50" s="50" t="s">
        <v>360</v>
      </c>
      <c r="C50" s="51">
        <v>23013</v>
      </c>
      <c r="D50" s="52" t="s">
        <v>33</v>
      </c>
      <c r="E50" s="52" t="s">
        <v>361</v>
      </c>
      <c r="F50" s="52" t="s">
        <v>362</v>
      </c>
      <c r="G50" s="51"/>
      <c r="H50" s="51"/>
      <c r="I50" s="53" t="s">
        <v>266</v>
      </c>
      <c r="J50" s="57" t="s">
        <v>363</v>
      </c>
      <c r="K50" s="55"/>
    </row>
    <row r="51" spans="1:11" s="65" customFormat="1" ht="18" customHeight="1">
      <c r="A51" s="49">
        <v>49</v>
      </c>
      <c r="B51" s="50" t="s">
        <v>364</v>
      </c>
      <c r="C51" s="51">
        <v>23114</v>
      </c>
      <c r="D51" s="52" t="s">
        <v>33</v>
      </c>
      <c r="E51" s="52" t="s">
        <v>365</v>
      </c>
      <c r="F51" s="52" t="s">
        <v>366</v>
      </c>
      <c r="G51" s="51"/>
      <c r="H51" s="51"/>
      <c r="I51" s="53" t="s">
        <v>266</v>
      </c>
      <c r="J51" s="57" t="s">
        <v>363</v>
      </c>
      <c r="K51" s="55"/>
    </row>
    <row r="52" spans="1:11" s="65" customFormat="1" ht="18" customHeight="1">
      <c r="A52" s="49">
        <v>50</v>
      </c>
      <c r="B52" s="50" t="s">
        <v>367</v>
      </c>
      <c r="C52" s="51">
        <v>22946</v>
      </c>
      <c r="D52" s="52" t="s">
        <v>27</v>
      </c>
      <c r="E52" s="52" t="s">
        <v>368</v>
      </c>
      <c r="F52" s="52" t="s">
        <v>369</v>
      </c>
      <c r="G52" s="51"/>
      <c r="H52" s="51"/>
      <c r="I52" s="53" t="s">
        <v>232</v>
      </c>
      <c r="J52" s="57" t="s">
        <v>370</v>
      </c>
      <c r="K52" s="55"/>
    </row>
    <row r="53" spans="1:11" s="65" customFormat="1" ht="18" customHeight="1">
      <c r="A53" s="49">
        <v>51</v>
      </c>
      <c r="B53" s="50" t="s">
        <v>371</v>
      </c>
      <c r="C53" s="51">
        <v>22922</v>
      </c>
      <c r="D53" s="52" t="s">
        <v>33</v>
      </c>
      <c r="E53" s="52" t="s">
        <v>372</v>
      </c>
      <c r="F53" s="52" t="s">
        <v>373</v>
      </c>
      <c r="G53" s="51"/>
      <c r="H53" s="51"/>
      <c r="I53" s="53" t="s">
        <v>186</v>
      </c>
      <c r="J53" s="57" t="s">
        <v>374</v>
      </c>
      <c r="K53" s="55"/>
    </row>
    <row r="54" spans="1:11" s="64" customFormat="1" ht="18" customHeight="1">
      <c r="A54" s="49">
        <v>52</v>
      </c>
      <c r="B54" s="50" t="s">
        <v>375</v>
      </c>
      <c r="C54" s="51">
        <v>22936</v>
      </c>
      <c r="D54" s="52" t="s">
        <v>33</v>
      </c>
      <c r="E54" s="52" t="s">
        <v>376</v>
      </c>
      <c r="F54" s="52" t="s">
        <v>377</v>
      </c>
      <c r="G54" s="51"/>
      <c r="H54" s="51"/>
      <c r="I54" s="53" t="s">
        <v>186</v>
      </c>
      <c r="J54" s="57" t="s">
        <v>374</v>
      </c>
      <c r="K54" s="55"/>
    </row>
    <row r="55" spans="1:11" s="65" customFormat="1" ht="18" customHeight="1">
      <c r="A55" s="49">
        <v>53</v>
      </c>
      <c r="B55" s="50" t="s">
        <v>378</v>
      </c>
      <c r="C55" s="51">
        <v>23031</v>
      </c>
      <c r="D55" s="52" t="s">
        <v>33</v>
      </c>
      <c r="E55" s="52" t="s">
        <v>379</v>
      </c>
      <c r="F55" s="52" t="s">
        <v>380</v>
      </c>
      <c r="G55" s="51"/>
      <c r="H55" s="51"/>
      <c r="I55" s="53" t="s">
        <v>266</v>
      </c>
      <c r="J55" s="57" t="s">
        <v>381</v>
      </c>
      <c r="K55" s="55"/>
    </row>
    <row r="56" spans="1:11" s="65" customFormat="1" ht="18" customHeight="1">
      <c r="A56" s="49">
        <v>54</v>
      </c>
      <c r="B56" s="50" t="s">
        <v>382</v>
      </c>
      <c r="C56" s="51">
        <v>22918</v>
      </c>
      <c r="D56" s="52" t="s">
        <v>33</v>
      </c>
      <c r="E56" s="52" t="s">
        <v>383</v>
      </c>
      <c r="F56" s="52" t="s">
        <v>384</v>
      </c>
      <c r="G56" s="51"/>
      <c r="H56" s="51"/>
      <c r="I56" s="53" t="s">
        <v>186</v>
      </c>
      <c r="J56" s="57" t="s">
        <v>385</v>
      </c>
      <c r="K56" s="55"/>
    </row>
    <row r="57" spans="1:11" s="64" customFormat="1" ht="20.100000000000001" customHeight="1">
      <c r="A57" s="49">
        <v>55</v>
      </c>
      <c r="B57" s="50" t="s">
        <v>386</v>
      </c>
      <c r="C57" s="51">
        <v>24402</v>
      </c>
      <c r="D57" s="52" t="s">
        <v>33</v>
      </c>
      <c r="E57" s="52" t="s">
        <v>387</v>
      </c>
      <c r="F57" s="52" t="s">
        <v>388</v>
      </c>
      <c r="G57" s="51"/>
      <c r="H57" s="51"/>
      <c r="I57" s="51"/>
      <c r="J57" s="57" t="s">
        <v>385</v>
      </c>
      <c r="K57" s="55"/>
    </row>
    <row r="58" spans="1:11" s="65" customFormat="1" ht="20.100000000000001" customHeight="1">
      <c r="A58" s="49">
        <v>56</v>
      </c>
      <c r="B58" s="50" t="s">
        <v>389</v>
      </c>
      <c r="C58" s="51">
        <v>22943</v>
      </c>
      <c r="D58" s="52" t="s">
        <v>27</v>
      </c>
      <c r="E58" s="52" t="s">
        <v>390</v>
      </c>
      <c r="F58" s="52" t="s">
        <v>391</v>
      </c>
      <c r="G58" s="51"/>
      <c r="H58" s="51"/>
      <c r="I58" s="53" t="s">
        <v>232</v>
      </c>
      <c r="J58" s="57" t="s">
        <v>392</v>
      </c>
      <c r="K58" s="45"/>
    </row>
    <row r="59" spans="1:11" s="65" customFormat="1" ht="20.100000000000001" customHeight="1">
      <c r="A59" s="49">
        <v>57</v>
      </c>
      <c r="B59" s="50" t="s">
        <v>393</v>
      </c>
      <c r="C59" s="51">
        <v>22933</v>
      </c>
      <c r="D59" s="52" t="s">
        <v>33</v>
      </c>
      <c r="E59" s="52" t="s">
        <v>394</v>
      </c>
      <c r="F59" s="52" t="s">
        <v>395</v>
      </c>
      <c r="G59" s="51"/>
      <c r="H59" s="51"/>
      <c r="I59" s="53" t="s">
        <v>186</v>
      </c>
      <c r="J59" s="57" t="s">
        <v>396</v>
      </c>
      <c r="K59" s="55"/>
    </row>
    <row r="60" spans="1:11" s="65" customFormat="1" ht="20.100000000000001" customHeight="1">
      <c r="A60" s="49">
        <v>58</v>
      </c>
      <c r="B60" s="50" t="s">
        <v>397</v>
      </c>
      <c r="C60" s="51">
        <v>23216</v>
      </c>
      <c r="D60" s="52" t="s">
        <v>33</v>
      </c>
      <c r="E60" s="52" t="s">
        <v>398</v>
      </c>
      <c r="F60" s="52" t="s">
        <v>399</v>
      </c>
      <c r="G60" s="51"/>
      <c r="H60" s="51"/>
      <c r="I60" s="53" t="s">
        <v>266</v>
      </c>
      <c r="J60" s="57" t="s">
        <v>392</v>
      </c>
      <c r="K60" s="45"/>
    </row>
    <row r="61" spans="1:11" s="65" customFormat="1" ht="20.100000000000001" customHeight="1">
      <c r="A61" s="49">
        <v>59</v>
      </c>
      <c r="B61" s="50" t="s">
        <v>400</v>
      </c>
      <c r="C61" s="60" t="s">
        <v>401</v>
      </c>
      <c r="D61" s="61" t="s">
        <v>27</v>
      </c>
      <c r="E61" s="62" t="s">
        <v>402</v>
      </c>
      <c r="F61" s="62" t="s">
        <v>403</v>
      </c>
      <c r="G61" s="63"/>
      <c r="H61" s="63"/>
      <c r="I61" s="53" t="s">
        <v>284</v>
      </c>
      <c r="J61" s="57" t="s">
        <v>404</v>
      </c>
      <c r="K61" s="55"/>
    </row>
    <row r="62" spans="1:11" s="65" customFormat="1" ht="20.100000000000001" customHeight="1">
      <c r="A62" s="49">
        <v>60</v>
      </c>
      <c r="B62" s="50" t="s">
        <v>405</v>
      </c>
      <c r="C62" s="51">
        <v>22930</v>
      </c>
      <c r="D62" s="52" t="s">
        <v>33</v>
      </c>
      <c r="E62" s="52" t="s">
        <v>406</v>
      </c>
      <c r="F62" s="52" t="s">
        <v>407</v>
      </c>
      <c r="G62" s="51"/>
      <c r="H62" s="51"/>
      <c r="I62" s="53" t="s">
        <v>186</v>
      </c>
      <c r="J62" s="57" t="s">
        <v>404</v>
      </c>
      <c r="K62" s="55"/>
    </row>
    <row r="63" spans="1:11" s="65" customFormat="1" ht="20.100000000000001" customHeight="1">
      <c r="A63" s="49">
        <v>61</v>
      </c>
      <c r="B63" s="50" t="s">
        <v>408</v>
      </c>
      <c r="C63" s="51">
        <v>23038</v>
      </c>
      <c r="D63" s="52" t="s">
        <v>33</v>
      </c>
      <c r="E63" s="52" t="s">
        <v>409</v>
      </c>
      <c r="F63" s="52" t="s">
        <v>410</v>
      </c>
      <c r="G63" s="51"/>
      <c r="H63" s="51"/>
      <c r="I63" s="53" t="s">
        <v>215</v>
      </c>
      <c r="J63" s="57" t="s">
        <v>404</v>
      </c>
      <c r="K63" s="55"/>
    </row>
    <row r="64" spans="1:11" s="65" customFormat="1" ht="20.100000000000001" customHeight="1">
      <c r="A64" s="49">
        <v>62</v>
      </c>
      <c r="B64" s="50" t="s">
        <v>411</v>
      </c>
      <c r="C64" s="51">
        <v>22953</v>
      </c>
      <c r="D64" s="52" t="s">
        <v>27</v>
      </c>
      <c r="E64" s="52" t="s">
        <v>412</v>
      </c>
      <c r="F64" s="52" t="s">
        <v>413</v>
      </c>
      <c r="G64" s="51"/>
      <c r="H64" s="51"/>
      <c r="I64" s="53" t="s">
        <v>232</v>
      </c>
      <c r="J64" s="57" t="s">
        <v>414</v>
      </c>
      <c r="K64" s="55"/>
    </row>
    <row r="65" spans="1:11" s="65" customFormat="1" ht="20.100000000000001" customHeight="1">
      <c r="A65" s="49">
        <v>63</v>
      </c>
      <c r="B65" s="50" t="s">
        <v>415</v>
      </c>
      <c r="C65" s="51">
        <v>23170</v>
      </c>
      <c r="D65" s="52" t="s">
        <v>33</v>
      </c>
      <c r="E65" s="52" t="s">
        <v>416</v>
      </c>
      <c r="F65" s="52" t="s">
        <v>417</v>
      </c>
      <c r="G65" s="51" t="s">
        <v>199</v>
      </c>
      <c r="H65" s="51" t="s">
        <v>199</v>
      </c>
      <c r="I65" s="51"/>
      <c r="J65" s="57" t="s">
        <v>414</v>
      </c>
      <c r="K65" s="55"/>
    </row>
    <row r="66" spans="1:11" s="65" customFormat="1" ht="20.100000000000001" customHeight="1">
      <c r="A66" s="49">
        <v>64</v>
      </c>
      <c r="B66" s="50" t="s">
        <v>418</v>
      </c>
      <c r="C66" s="60" t="s">
        <v>419</v>
      </c>
      <c r="D66" s="61" t="s">
        <v>33</v>
      </c>
      <c r="E66" s="62" t="s">
        <v>420</v>
      </c>
      <c r="F66" s="62" t="s">
        <v>421</v>
      </c>
      <c r="G66" s="63"/>
      <c r="H66" s="63"/>
      <c r="I66" s="53" t="s">
        <v>284</v>
      </c>
      <c r="J66" s="57" t="s">
        <v>422</v>
      </c>
      <c r="K66" s="55"/>
    </row>
    <row r="67" spans="1:11" s="65" customFormat="1" ht="20.100000000000001" customHeight="1">
      <c r="A67" s="49">
        <v>65</v>
      </c>
      <c r="B67" s="50" t="s">
        <v>423</v>
      </c>
      <c r="C67" s="51">
        <v>22960</v>
      </c>
      <c r="D67" s="52" t="s">
        <v>33</v>
      </c>
      <c r="E67" s="52" t="s">
        <v>424</v>
      </c>
      <c r="F67" s="52" t="s">
        <v>425</v>
      </c>
      <c r="G67" s="51"/>
      <c r="H67" s="51"/>
      <c r="I67" s="53" t="s">
        <v>232</v>
      </c>
      <c r="J67" s="57" t="s">
        <v>422</v>
      </c>
      <c r="K67" s="55"/>
    </row>
    <row r="68" spans="1:11" s="65" customFormat="1" ht="20.100000000000001" customHeight="1">
      <c r="A68" s="49">
        <v>66</v>
      </c>
      <c r="B68" s="50" t="s">
        <v>426</v>
      </c>
      <c r="C68" s="51">
        <v>23036</v>
      </c>
      <c r="D68" s="52" t="s">
        <v>33</v>
      </c>
      <c r="E68" s="52" t="s">
        <v>90</v>
      </c>
      <c r="F68" s="52" t="s">
        <v>427</v>
      </c>
      <c r="G68" s="51"/>
      <c r="H68" s="51"/>
      <c r="I68" s="53" t="s">
        <v>215</v>
      </c>
      <c r="J68" s="57" t="s">
        <v>422</v>
      </c>
      <c r="K68" s="55"/>
    </row>
    <row r="69" spans="1:11" s="65" customFormat="1" ht="20.100000000000001" customHeight="1">
      <c r="A69" s="49">
        <v>67</v>
      </c>
      <c r="B69" s="50" t="s">
        <v>428</v>
      </c>
      <c r="C69" s="51">
        <v>22961</v>
      </c>
      <c r="D69" s="52" t="s">
        <v>33</v>
      </c>
      <c r="E69" s="52" t="s">
        <v>429</v>
      </c>
      <c r="F69" s="52" t="s">
        <v>430</v>
      </c>
      <c r="G69" s="51"/>
      <c r="H69" s="51"/>
      <c r="I69" s="53" t="s">
        <v>232</v>
      </c>
      <c r="J69" s="57" t="s">
        <v>431</v>
      </c>
      <c r="K69" s="55"/>
    </row>
    <row r="70" spans="1:11" s="65" customFormat="1" ht="20.100000000000001" customHeight="1">
      <c r="A70" s="49">
        <v>68</v>
      </c>
      <c r="B70" s="50" t="s">
        <v>432</v>
      </c>
      <c r="C70" s="51">
        <v>23123</v>
      </c>
      <c r="D70" s="52" t="s">
        <v>33</v>
      </c>
      <c r="E70" s="52" t="s">
        <v>433</v>
      </c>
      <c r="F70" s="52" t="s">
        <v>434</v>
      </c>
      <c r="G70" s="51"/>
      <c r="H70" s="51"/>
      <c r="I70" s="53" t="s">
        <v>191</v>
      </c>
      <c r="J70" s="57" t="s">
        <v>435</v>
      </c>
      <c r="K70" s="55"/>
    </row>
    <row r="71" spans="1:11" s="65" customFormat="1" ht="20.100000000000001" customHeight="1">
      <c r="A71" s="49">
        <v>69</v>
      </c>
      <c r="B71" s="50" t="s">
        <v>436</v>
      </c>
      <c r="C71" s="51">
        <v>22991</v>
      </c>
      <c r="D71" s="52" t="s">
        <v>27</v>
      </c>
      <c r="E71" s="52" t="s">
        <v>437</v>
      </c>
      <c r="F71" s="52" t="s">
        <v>438</v>
      </c>
      <c r="G71" s="51"/>
      <c r="H71" s="51"/>
      <c r="I71" s="53" t="s">
        <v>266</v>
      </c>
      <c r="J71" s="57" t="s">
        <v>439</v>
      </c>
      <c r="K71" s="55"/>
    </row>
    <row r="72" spans="1:11" s="65" customFormat="1" ht="20.100000000000001" customHeight="1">
      <c r="A72" s="49">
        <v>70</v>
      </c>
      <c r="B72" s="50" t="s">
        <v>440</v>
      </c>
      <c r="C72" s="51">
        <v>22967</v>
      </c>
      <c r="D72" s="52" t="s">
        <v>33</v>
      </c>
      <c r="E72" s="52" t="s">
        <v>327</v>
      </c>
      <c r="F72" s="52" t="s">
        <v>441</v>
      </c>
      <c r="G72" s="51"/>
      <c r="H72" s="51"/>
      <c r="I72" s="53" t="s">
        <v>186</v>
      </c>
      <c r="J72" s="57" t="s">
        <v>442</v>
      </c>
      <c r="K72" s="55"/>
    </row>
    <row r="73" spans="1:11" s="65" customFormat="1" ht="20.100000000000001" customHeight="1">
      <c r="A73" s="49">
        <v>71</v>
      </c>
      <c r="B73" s="50" t="s">
        <v>443</v>
      </c>
      <c r="C73" s="51">
        <v>22920</v>
      </c>
      <c r="D73" s="52" t="s">
        <v>33</v>
      </c>
      <c r="E73" s="52" t="s">
        <v>444</v>
      </c>
      <c r="F73" s="52" t="s">
        <v>445</v>
      </c>
      <c r="G73" s="51"/>
      <c r="H73" s="51"/>
      <c r="I73" s="53" t="s">
        <v>186</v>
      </c>
      <c r="J73" s="57" t="s">
        <v>446</v>
      </c>
      <c r="K73" s="55"/>
    </row>
    <row r="74" spans="1:11" s="65" customFormat="1" ht="20.100000000000001" customHeight="1">
      <c r="A74" s="49">
        <v>72</v>
      </c>
      <c r="B74" s="50" t="s">
        <v>447</v>
      </c>
      <c r="C74" s="51">
        <v>22935</v>
      </c>
      <c r="D74" s="52" t="s">
        <v>33</v>
      </c>
      <c r="E74" s="52" t="s">
        <v>448</v>
      </c>
      <c r="F74" s="52" t="s">
        <v>449</v>
      </c>
      <c r="G74" s="51"/>
      <c r="H74" s="51"/>
      <c r="I74" s="53" t="s">
        <v>186</v>
      </c>
      <c r="J74" s="57" t="s">
        <v>446</v>
      </c>
      <c r="K74" s="55"/>
    </row>
    <row r="75" spans="1:11" s="65" customFormat="1" ht="20.100000000000001" customHeight="1">
      <c r="A75" s="49">
        <v>73</v>
      </c>
      <c r="B75" s="50" t="s">
        <v>450</v>
      </c>
      <c r="C75" s="51">
        <v>23138</v>
      </c>
      <c r="D75" s="52" t="s">
        <v>33</v>
      </c>
      <c r="E75" s="52" t="s">
        <v>451</v>
      </c>
      <c r="F75" s="52" t="s">
        <v>452</v>
      </c>
      <c r="G75" s="51"/>
      <c r="H75" s="51"/>
      <c r="I75" s="51"/>
      <c r="J75" s="57" t="s">
        <v>453</v>
      </c>
      <c r="K75" s="55"/>
    </row>
    <row r="76" spans="1:11" s="65" customFormat="1" ht="20.100000000000001" customHeight="1">
      <c r="A76" s="49">
        <v>74</v>
      </c>
      <c r="B76" s="50" t="s">
        <v>454</v>
      </c>
      <c r="C76" s="51">
        <v>23002</v>
      </c>
      <c r="D76" s="52" t="s">
        <v>33</v>
      </c>
      <c r="E76" s="52" t="s">
        <v>455</v>
      </c>
      <c r="F76" s="52" t="s">
        <v>456</v>
      </c>
      <c r="G76" s="51"/>
      <c r="H76" s="51"/>
      <c r="I76" s="53" t="s">
        <v>266</v>
      </c>
      <c r="J76" s="57" t="s">
        <v>453</v>
      </c>
      <c r="K76" s="55"/>
    </row>
    <row r="77" spans="1:11" s="65" customFormat="1" ht="20.100000000000001" customHeight="1">
      <c r="A77" s="49">
        <v>75</v>
      </c>
      <c r="B77" s="50" t="s">
        <v>457</v>
      </c>
      <c r="C77" s="51">
        <v>22975</v>
      </c>
      <c r="D77" s="52" t="s">
        <v>33</v>
      </c>
      <c r="E77" s="52" t="s">
        <v>458</v>
      </c>
      <c r="F77" s="52" t="s">
        <v>459</v>
      </c>
      <c r="G77" s="51"/>
      <c r="H77" s="51"/>
      <c r="I77" s="53" t="s">
        <v>232</v>
      </c>
      <c r="J77" s="57" t="s">
        <v>460</v>
      </c>
      <c r="K77" s="55"/>
    </row>
    <row r="78" spans="1:11" s="65" customFormat="1" ht="20.100000000000001" customHeight="1">
      <c r="A78" s="49">
        <v>76</v>
      </c>
      <c r="B78" s="50" t="s">
        <v>461</v>
      </c>
      <c r="C78" s="51">
        <v>22977</v>
      </c>
      <c r="D78" s="52" t="s">
        <v>33</v>
      </c>
      <c r="E78" s="52" t="s">
        <v>462</v>
      </c>
      <c r="F78" s="52" t="s">
        <v>463</v>
      </c>
      <c r="G78" s="51"/>
      <c r="H78" s="51"/>
      <c r="I78" s="53" t="s">
        <v>232</v>
      </c>
      <c r="J78" s="57" t="s">
        <v>460</v>
      </c>
      <c r="K78" s="55"/>
    </row>
    <row r="79" spans="1:11" s="65" customFormat="1" ht="20.100000000000001" customHeight="1">
      <c r="A79" s="49">
        <v>77</v>
      </c>
      <c r="B79" s="50" t="s">
        <v>464</v>
      </c>
      <c r="C79" s="51">
        <v>23003</v>
      </c>
      <c r="D79" s="52" t="s">
        <v>33</v>
      </c>
      <c r="E79" s="52" t="s">
        <v>465</v>
      </c>
      <c r="F79" s="52" t="s">
        <v>466</v>
      </c>
      <c r="G79" s="51"/>
      <c r="H79" s="51"/>
      <c r="I79" s="53" t="s">
        <v>232</v>
      </c>
      <c r="J79" s="57" t="s">
        <v>460</v>
      </c>
      <c r="K79" s="55"/>
    </row>
    <row r="80" spans="1:11" s="65" customFormat="1" ht="20.100000000000001" customHeight="1">
      <c r="A80" s="49">
        <v>78</v>
      </c>
      <c r="B80" s="50" t="s">
        <v>467</v>
      </c>
      <c r="C80" s="51">
        <v>23012</v>
      </c>
      <c r="D80" s="52" t="s">
        <v>33</v>
      </c>
      <c r="E80" s="52" t="s">
        <v>468</v>
      </c>
      <c r="F80" s="52" t="s">
        <v>469</v>
      </c>
      <c r="G80" s="51"/>
      <c r="H80" s="51"/>
      <c r="I80" s="53" t="s">
        <v>266</v>
      </c>
      <c r="J80" s="57" t="s">
        <v>460</v>
      </c>
      <c r="K80" s="55"/>
    </row>
    <row r="81" spans="1:11" s="65" customFormat="1" ht="20.100000000000001" customHeight="1">
      <c r="A81" s="49">
        <v>79</v>
      </c>
      <c r="B81" s="50" t="s">
        <v>470</v>
      </c>
      <c r="C81" s="60" t="s">
        <v>471</v>
      </c>
      <c r="D81" s="61" t="s">
        <v>27</v>
      </c>
      <c r="E81" s="62" t="s">
        <v>472</v>
      </c>
      <c r="F81" s="62" t="s">
        <v>473</v>
      </c>
      <c r="G81" s="63"/>
      <c r="H81" s="63"/>
      <c r="I81" s="53" t="s">
        <v>284</v>
      </c>
      <c r="J81" s="57" t="s">
        <v>460</v>
      </c>
      <c r="K81" s="55"/>
    </row>
    <row r="82" spans="1:11" s="65" customFormat="1" ht="18.75" customHeight="1">
      <c r="A82" s="49">
        <v>80</v>
      </c>
      <c r="B82" s="50" t="s">
        <v>474</v>
      </c>
      <c r="C82" s="51">
        <v>23025</v>
      </c>
      <c r="D82" s="52" t="s">
        <v>27</v>
      </c>
      <c r="E82" s="52" t="s">
        <v>44</v>
      </c>
      <c r="F82" s="52" t="s">
        <v>475</v>
      </c>
      <c r="G82" s="51"/>
      <c r="H82" s="51"/>
      <c r="I82" s="53" t="s">
        <v>215</v>
      </c>
      <c r="J82" s="57" t="s">
        <v>476</v>
      </c>
      <c r="K82" s="45"/>
    </row>
    <row r="83" spans="1:11" s="64" customFormat="1" ht="18" customHeight="1">
      <c r="A83" s="49">
        <v>81</v>
      </c>
      <c r="B83" s="50" t="s">
        <v>477</v>
      </c>
      <c r="C83" s="51">
        <v>23004</v>
      </c>
      <c r="D83" s="52" t="s">
        <v>33</v>
      </c>
      <c r="E83" s="52" t="s">
        <v>478</v>
      </c>
      <c r="F83" s="52" t="s">
        <v>479</v>
      </c>
      <c r="G83" s="51"/>
      <c r="H83" s="51"/>
      <c r="I83" s="53" t="s">
        <v>266</v>
      </c>
      <c r="J83" s="57" t="s">
        <v>480</v>
      </c>
      <c r="K83" s="55"/>
    </row>
    <row r="84" spans="1:11" s="65" customFormat="1" ht="18" customHeight="1">
      <c r="A84" s="49">
        <v>82</v>
      </c>
      <c r="B84" s="50" t="s">
        <v>481</v>
      </c>
      <c r="C84" s="51">
        <v>23157</v>
      </c>
      <c r="D84" s="52" t="s">
        <v>27</v>
      </c>
      <c r="E84" s="52" t="s">
        <v>308</v>
      </c>
      <c r="F84" s="52" t="s">
        <v>482</v>
      </c>
      <c r="G84" s="51"/>
      <c r="H84" s="51"/>
      <c r="I84" s="51"/>
      <c r="J84" s="57" t="s">
        <v>476</v>
      </c>
      <c r="K84" s="45"/>
    </row>
    <row r="85" spans="1:11" s="65" customFormat="1" ht="18" customHeight="1">
      <c r="A85" s="49">
        <v>83</v>
      </c>
      <c r="B85" s="50" t="s">
        <v>483</v>
      </c>
      <c r="C85" s="51">
        <v>22907</v>
      </c>
      <c r="D85" s="52" t="s">
        <v>27</v>
      </c>
      <c r="E85" s="52" t="s">
        <v>484</v>
      </c>
      <c r="F85" s="52" t="s">
        <v>485</v>
      </c>
      <c r="G85" s="51"/>
      <c r="H85" s="51"/>
      <c r="I85" s="53" t="s">
        <v>186</v>
      </c>
      <c r="J85" s="57" t="s">
        <v>486</v>
      </c>
      <c r="K85" s="55"/>
    </row>
    <row r="86" spans="1:11" s="65" customFormat="1" ht="18" customHeight="1">
      <c r="A86" s="49">
        <v>84</v>
      </c>
      <c r="B86" s="50" t="s">
        <v>487</v>
      </c>
      <c r="C86" s="51">
        <v>22942</v>
      </c>
      <c r="D86" s="52" t="s">
        <v>27</v>
      </c>
      <c r="E86" s="52" t="s">
        <v>488</v>
      </c>
      <c r="F86" s="52" t="s">
        <v>489</v>
      </c>
      <c r="G86" s="51"/>
      <c r="H86" s="51"/>
      <c r="I86" s="53" t="s">
        <v>232</v>
      </c>
      <c r="J86" s="57" t="s">
        <v>486</v>
      </c>
      <c r="K86" s="55"/>
    </row>
    <row r="87" spans="1:11" s="65" customFormat="1" ht="18" customHeight="1">
      <c r="A87" s="49">
        <v>85</v>
      </c>
      <c r="B87" s="50" t="s">
        <v>490</v>
      </c>
      <c r="C87" s="51">
        <v>22929</v>
      </c>
      <c r="D87" s="52" t="s">
        <v>33</v>
      </c>
      <c r="E87" s="52" t="s">
        <v>491</v>
      </c>
      <c r="F87" s="52" t="s">
        <v>492</v>
      </c>
      <c r="G87" s="51"/>
      <c r="H87" s="51"/>
      <c r="I87" s="53" t="s">
        <v>186</v>
      </c>
      <c r="J87" s="57" t="s">
        <v>493</v>
      </c>
      <c r="K87" s="55"/>
    </row>
    <row r="88" spans="1:11" s="65" customFormat="1" ht="18" customHeight="1">
      <c r="A88" s="45" t="s">
        <v>176</v>
      </c>
      <c r="B88" s="45" t="s">
        <v>177</v>
      </c>
      <c r="C88" s="45" t="s">
        <v>178</v>
      </c>
      <c r="D88" s="295" t="s">
        <v>179</v>
      </c>
      <c r="E88" s="296"/>
      <c r="F88" s="297"/>
      <c r="G88" s="46" t="s">
        <v>180</v>
      </c>
      <c r="H88" s="46"/>
      <c r="I88" s="47"/>
      <c r="J88" s="45" t="s">
        <v>181</v>
      </c>
      <c r="K88" s="45" t="s">
        <v>182</v>
      </c>
    </row>
    <row r="89" spans="1:11" s="65" customFormat="1" ht="22.5" customHeight="1">
      <c r="A89" s="49">
        <v>86</v>
      </c>
      <c r="B89" s="50" t="s">
        <v>494</v>
      </c>
      <c r="C89" s="51">
        <v>23127</v>
      </c>
      <c r="D89" s="52" t="s">
        <v>33</v>
      </c>
      <c r="E89" s="52" t="s">
        <v>495</v>
      </c>
      <c r="F89" s="52" t="s">
        <v>496</v>
      </c>
      <c r="G89" s="51"/>
      <c r="H89" s="51"/>
      <c r="I89" s="51"/>
      <c r="J89" s="57" t="s">
        <v>493</v>
      </c>
      <c r="K89" s="55"/>
    </row>
    <row r="90" spans="1:11" s="65" customFormat="1" ht="18" customHeight="1">
      <c r="A90" s="49">
        <v>87</v>
      </c>
      <c r="B90" s="50" t="s">
        <v>497</v>
      </c>
      <c r="C90" s="51">
        <v>23279</v>
      </c>
      <c r="D90" s="52" t="s">
        <v>27</v>
      </c>
      <c r="E90" s="52" t="s">
        <v>498</v>
      </c>
      <c r="F90" s="52" t="s">
        <v>499</v>
      </c>
      <c r="G90" s="51"/>
      <c r="H90" s="51"/>
      <c r="I90" s="51"/>
      <c r="J90" s="57" t="s">
        <v>500</v>
      </c>
      <c r="K90" s="55"/>
    </row>
    <row r="91" spans="1:11" s="65" customFormat="1" ht="18" customHeight="1">
      <c r="A91" s="49">
        <v>88</v>
      </c>
      <c r="B91" s="50" t="s">
        <v>501</v>
      </c>
      <c r="C91" s="51">
        <v>23006</v>
      </c>
      <c r="D91" s="52" t="s">
        <v>33</v>
      </c>
      <c r="E91" s="52" t="s">
        <v>502</v>
      </c>
      <c r="F91" s="52" t="s">
        <v>503</v>
      </c>
      <c r="G91" s="51"/>
      <c r="H91" s="51"/>
      <c r="I91" s="53" t="s">
        <v>266</v>
      </c>
      <c r="J91" s="57" t="s">
        <v>504</v>
      </c>
      <c r="K91" s="55"/>
    </row>
    <row r="92" spans="1:11" s="65" customFormat="1" ht="18" customHeight="1">
      <c r="A92" s="49">
        <v>89</v>
      </c>
      <c r="B92" s="50" t="s">
        <v>505</v>
      </c>
      <c r="C92" s="60" t="s">
        <v>506</v>
      </c>
      <c r="D92" s="61" t="s">
        <v>27</v>
      </c>
      <c r="E92" s="62" t="s">
        <v>507</v>
      </c>
      <c r="F92" s="62" t="s">
        <v>508</v>
      </c>
      <c r="G92" s="63"/>
      <c r="H92" s="63"/>
      <c r="I92" s="53" t="s">
        <v>284</v>
      </c>
      <c r="J92" s="57" t="s">
        <v>509</v>
      </c>
      <c r="K92" s="55"/>
    </row>
    <row r="93" spans="1:11" s="65" customFormat="1" ht="18" customHeight="1">
      <c r="A93" s="49">
        <v>90</v>
      </c>
      <c r="B93" s="50" t="s">
        <v>510</v>
      </c>
      <c r="C93" s="51">
        <v>23129</v>
      </c>
      <c r="D93" s="52" t="s">
        <v>33</v>
      </c>
      <c r="E93" s="52" t="s">
        <v>511</v>
      </c>
      <c r="F93" s="52" t="s">
        <v>512</v>
      </c>
      <c r="G93" s="51"/>
      <c r="H93" s="51"/>
      <c r="I93" s="51"/>
      <c r="J93" s="57" t="s">
        <v>509</v>
      </c>
      <c r="K93" s="55"/>
    </row>
    <row r="94" spans="1:11" s="65" customFormat="1" ht="18" customHeight="1">
      <c r="A94" s="49">
        <v>91</v>
      </c>
      <c r="B94" s="50" t="s">
        <v>513</v>
      </c>
      <c r="C94" s="51">
        <v>23011</v>
      </c>
      <c r="D94" s="52" t="s">
        <v>33</v>
      </c>
      <c r="E94" s="52" t="s">
        <v>514</v>
      </c>
      <c r="F94" s="52" t="s">
        <v>515</v>
      </c>
      <c r="G94" s="51"/>
      <c r="H94" s="51"/>
      <c r="I94" s="53" t="s">
        <v>266</v>
      </c>
      <c r="J94" s="57" t="s">
        <v>516</v>
      </c>
      <c r="K94" s="55"/>
    </row>
    <row r="95" spans="1:11" s="65" customFormat="1" ht="18" customHeight="1">
      <c r="A95" s="49">
        <v>92</v>
      </c>
      <c r="B95" s="50" t="s">
        <v>517</v>
      </c>
      <c r="C95" s="60" t="s">
        <v>518</v>
      </c>
      <c r="D95" s="66" t="s">
        <v>27</v>
      </c>
      <c r="E95" s="67" t="s">
        <v>519</v>
      </c>
      <c r="F95" s="67" t="s">
        <v>520</v>
      </c>
      <c r="G95" s="63"/>
      <c r="H95" s="63"/>
      <c r="I95" s="53" t="s">
        <v>284</v>
      </c>
      <c r="J95" s="57" t="s">
        <v>521</v>
      </c>
      <c r="K95" s="55"/>
    </row>
    <row r="96" spans="1:11" s="65" customFormat="1" ht="18" customHeight="1">
      <c r="A96" s="49">
        <v>93</v>
      </c>
      <c r="B96" s="50" t="s">
        <v>522</v>
      </c>
      <c r="C96" s="68">
        <v>23125</v>
      </c>
      <c r="D96" s="52" t="s">
        <v>33</v>
      </c>
      <c r="E96" s="52" t="s">
        <v>523</v>
      </c>
      <c r="F96" s="52" t="s">
        <v>524</v>
      </c>
      <c r="G96" s="69"/>
      <c r="H96" s="51"/>
      <c r="I96" s="51"/>
      <c r="J96" s="57" t="s">
        <v>525</v>
      </c>
      <c r="K96" s="55"/>
    </row>
    <row r="97" spans="1:11" s="65" customFormat="1" ht="18" customHeight="1">
      <c r="A97" s="49">
        <v>94</v>
      </c>
      <c r="B97" s="50" t="s">
        <v>526</v>
      </c>
      <c r="C97" s="51">
        <v>23166</v>
      </c>
      <c r="D97" s="70" t="s">
        <v>33</v>
      </c>
      <c r="E97" s="70" t="s">
        <v>527</v>
      </c>
      <c r="F97" s="70" t="s">
        <v>528</v>
      </c>
      <c r="G97" s="51" t="s">
        <v>199</v>
      </c>
      <c r="H97" s="51" t="s">
        <v>199</v>
      </c>
      <c r="I97" s="51"/>
      <c r="J97" s="57" t="s">
        <v>525</v>
      </c>
      <c r="K97" s="55"/>
    </row>
    <row r="98" spans="1:11" s="65" customFormat="1" ht="18" customHeight="1">
      <c r="A98" s="49">
        <v>95</v>
      </c>
      <c r="B98" s="50" t="s">
        <v>529</v>
      </c>
      <c r="C98" s="51">
        <v>23055</v>
      </c>
      <c r="D98" s="52" t="s">
        <v>33</v>
      </c>
      <c r="E98" s="52" t="s">
        <v>530</v>
      </c>
      <c r="F98" s="52" t="s">
        <v>531</v>
      </c>
      <c r="G98" s="51"/>
      <c r="H98" s="51"/>
      <c r="I98" s="53" t="s">
        <v>215</v>
      </c>
      <c r="J98" s="57" t="s">
        <v>532</v>
      </c>
      <c r="K98" s="55"/>
    </row>
    <row r="99" spans="1:11" s="65" customFormat="1" ht="18" customHeight="1">
      <c r="A99" s="49">
        <v>96</v>
      </c>
      <c r="B99" s="50" t="s">
        <v>533</v>
      </c>
      <c r="C99" s="51">
        <v>23096</v>
      </c>
      <c r="D99" s="52" t="s">
        <v>33</v>
      </c>
      <c r="E99" s="52" t="s">
        <v>534</v>
      </c>
      <c r="F99" s="52" t="s">
        <v>535</v>
      </c>
      <c r="G99" s="51"/>
      <c r="H99" s="51"/>
      <c r="I99" s="53" t="s">
        <v>191</v>
      </c>
      <c r="J99" s="57" t="s">
        <v>532</v>
      </c>
      <c r="K99" s="55"/>
    </row>
    <row r="100" spans="1:11" s="65" customFormat="1" ht="18" customHeight="1">
      <c r="A100" s="49">
        <v>97</v>
      </c>
      <c r="B100" s="50" t="s">
        <v>536</v>
      </c>
      <c r="C100" s="51">
        <v>22971</v>
      </c>
      <c r="D100" s="52" t="s">
        <v>33</v>
      </c>
      <c r="E100" s="52" t="s">
        <v>537</v>
      </c>
      <c r="F100" s="52" t="s">
        <v>538</v>
      </c>
      <c r="G100" s="51"/>
      <c r="H100" s="51"/>
      <c r="I100" s="53" t="s">
        <v>232</v>
      </c>
      <c r="J100" s="57" t="s">
        <v>539</v>
      </c>
      <c r="K100" s="55"/>
    </row>
    <row r="101" spans="1:11" s="65" customFormat="1" ht="18" customHeight="1">
      <c r="A101" s="49">
        <v>98</v>
      </c>
      <c r="B101" s="50" t="s">
        <v>540</v>
      </c>
      <c r="C101" s="51">
        <v>23024</v>
      </c>
      <c r="D101" s="52" t="s">
        <v>27</v>
      </c>
      <c r="E101" s="52" t="s">
        <v>541</v>
      </c>
      <c r="F101" s="52" t="s">
        <v>542</v>
      </c>
      <c r="G101" s="51"/>
      <c r="H101" s="51"/>
      <c r="I101" s="53" t="s">
        <v>215</v>
      </c>
      <c r="J101" s="57" t="s">
        <v>539</v>
      </c>
      <c r="K101" s="55"/>
    </row>
    <row r="102" spans="1:11" s="65" customFormat="1" ht="18" customHeight="1">
      <c r="A102" s="49">
        <v>99</v>
      </c>
      <c r="B102" s="50" t="s">
        <v>543</v>
      </c>
      <c r="C102" s="51">
        <v>23080</v>
      </c>
      <c r="D102" s="52" t="s">
        <v>33</v>
      </c>
      <c r="E102" s="52" t="s">
        <v>544</v>
      </c>
      <c r="F102" s="52" t="s">
        <v>545</v>
      </c>
      <c r="G102" s="51"/>
      <c r="H102" s="51"/>
      <c r="I102" s="53" t="s">
        <v>191</v>
      </c>
      <c r="J102" s="57" t="s">
        <v>539</v>
      </c>
      <c r="K102" s="55"/>
    </row>
    <row r="103" spans="1:11" s="64" customFormat="1" ht="18" customHeight="1">
      <c r="A103" s="49">
        <v>100</v>
      </c>
      <c r="B103" s="50" t="s">
        <v>546</v>
      </c>
      <c r="C103" s="51">
        <v>23165</v>
      </c>
      <c r="D103" s="52" t="s">
        <v>33</v>
      </c>
      <c r="E103" s="52" t="s">
        <v>547</v>
      </c>
      <c r="F103" s="52" t="s">
        <v>548</v>
      </c>
      <c r="G103" s="51"/>
      <c r="H103" s="51"/>
      <c r="I103" s="51"/>
      <c r="J103" s="57" t="s">
        <v>539</v>
      </c>
      <c r="K103" s="55"/>
    </row>
    <row r="104" spans="1:11" s="65" customFormat="1" ht="18" customHeight="1">
      <c r="A104" s="49">
        <v>101</v>
      </c>
      <c r="B104" s="50" t="s">
        <v>549</v>
      </c>
      <c r="C104" s="51">
        <v>22915</v>
      </c>
      <c r="D104" s="52" t="s">
        <v>33</v>
      </c>
      <c r="E104" s="52" t="s">
        <v>550</v>
      </c>
      <c r="F104" s="52" t="s">
        <v>551</v>
      </c>
      <c r="G104" s="51"/>
      <c r="H104" s="51"/>
      <c r="I104" s="53" t="s">
        <v>186</v>
      </c>
      <c r="J104" s="57" t="s">
        <v>552</v>
      </c>
      <c r="K104" s="55"/>
    </row>
    <row r="105" spans="1:11" s="64" customFormat="1" ht="18" customHeight="1">
      <c r="A105" s="49">
        <v>102</v>
      </c>
      <c r="B105" s="50" t="s">
        <v>553</v>
      </c>
      <c r="C105" s="51">
        <v>22996</v>
      </c>
      <c r="D105" s="52" t="s">
        <v>27</v>
      </c>
      <c r="E105" s="52" t="s">
        <v>554</v>
      </c>
      <c r="F105" s="52" t="s">
        <v>555</v>
      </c>
      <c r="G105" s="51"/>
      <c r="H105" s="51"/>
      <c r="I105" s="53" t="s">
        <v>232</v>
      </c>
      <c r="J105" s="57" t="s">
        <v>552</v>
      </c>
      <c r="K105" s="55"/>
    </row>
    <row r="106" spans="1:11" s="65" customFormat="1" ht="18" customHeight="1">
      <c r="A106" s="49">
        <v>103</v>
      </c>
      <c r="B106" s="50" t="s">
        <v>556</v>
      </c>
      <c r="C106" s="51">
        <v>22969</v>
      </c>
      <c r="D106" s="52" t="s">
        <v>33</v>
      </c>
      <c r="E106" s="52" t="s">
        <v>557</v>
      </c>
      <c r="F106" s="52" t="s">
        <v>558</v>
      </c>
      <c r="G106" s="51"/>
      <c r="H106" s="51"/>
      <c r="I106" s="53" t="s">
        <v>232</v>
      </c>
      <c r="J106" s="57" t="s">
        <v>552</v>
      </c>
      <c r="K106" s="55"/>
    </row>
    <row r="107" spans="1:11" s="65" customFormat="1" ht="18" customHeight="1">
      <c r="A107" s="49">
        <v>104</v>
      </c>
      <c r="B107" s="50" t="s">
        <v>559</v>
      </c>
      <c r="C107" s="51">
        <v>23132</v>
      </c>
      <c r="D107" s="52" t="s">
        <v>33</v>
      </c>
      <c r="E107" s="52" t="s">
        <v>560</v>
      </c>
      <c r="F107" s="52" t="s">
        <v>561</v>
      </c>
      <c r="G107" s="51"/>
      <c r="H107" s="51"/>
      <c r="I107" s="51"/>
      <c r="J107" s="57" t="s">
        <v>552</v>
      </c>
      <c r="K107" s="55"/>
    </row>
    <row r="108" spans="1:11" s="65" customFormat="1" ht="18" customHeight="1">
      <c r="A108" s="49">
        <v>105</v>
      </c>
      <c r="B108" s="50" t="s">
        <v>562</v>
      </c>
      <c r="C108" s="51">
        <v>23051</v>
      </c>
      <c r="D108" s="52" t="s">
        <v>33</v>
      </c>
      <c r="E108" s="52" t="s">
        <v>126</v>
      </c>
      <c r="F108" s="52" t="s">
        <v>563</v>
      </c>
      <c r="G108" s="51"/>
      <c r="H108" s="51"/>
      <c r="I108" s="53" t="s">
        <v>215</v>
      </c>
      <c r="J108" s="57" t="s">
        <v>564</v>
      </c>
      <c r="K108" s="55"/>
    </row>
    <row r="109" spans="1:11" s="65" customFormat="1" ht="18" customHeight="1">
      <c r="A109" s="49">
        <v>106</v>
      </c>
      <c r="B109" s="50" t="s">
        <v>565</v>
      </c>
      <c r="C109" s="51">
        <v>22904</v>
      </c>
      <c r="D109" s="52" t="s">
        <v>27</v>
      </c>
      <c r="E109" s="52" t="s">
        <v>96</v>
      </c>
      <c r="F109" s="52" t="s">
        <v>566</v>
      </c>
      <c r="G109" s="51"/>
      <c r="H109" s="51"/>
      <c r="I109" s="53" t="s">
        <v>186</v>
      </c>
      <c r="J109" s="57" t="s">
        <v>567</v>
      </c>
      <c r="K109" s="55"/>
    </row>
    <row r="110" spans="1:11" s="65" customFormat="1" ht="18" customHeight="1">
      <c r="A110" s="49">
        <v>107</v>
      </c>
      <c r="B110" s="50" t="s">
        <v>568</v>
      </c>
      <c r="C110" s="51">
        <v>23203</v>
      </c>
      <c r="D110" s="52" t="s">
        <v>33</v>
      </c>
      <c r="E110" s="52" t="s">
        <v>569</v>
      </c>
      <c r="F110" s="52" t="s">
        <v>570</v>
      </c>
      <c r="G110" s="51" t="s">
        <v>571</v>
      </c>
      <c r="H110" s="51" t="s">
        <v>571</v>
      </c>
      <c r="I110" s="51"/>
      <c r="J110" s="57" t="s">
        <v>567</v>
      </c>
      <c r="K110" s="55"/>
    </row>
    <row r="111" spans="1:11" s="65" customFormat="1" ht="18" customHeight="1">
      <c r="A111" s="49">
        <v>108</v>
      </c>
      <c r="B111" s="50" t="s">
        <v>572</v>
      </c>
      <c r="C111" s="51">
        <v>23214</v>
      </c>
      <c r="D111" s="52" t="s">
        <v>33</v>
      </c>
      <c r="E111" s="52" t="s">
        <v>573</v>
      </c>
      <c r="F111" s="52" t="s">
        <v>574</v>
      </c>
      <c r="G111" s="51" t="s">
        <v>571</v>
      </c>
      <c r="H111" s="51" t="s">
        <v>571</v>
      </c>
      <c r="I111" s="51"/>
      <c r="J111" s="57" t="s">
        <v>575</v>
      </c>
      <c r="K111" s="55"/>
    </row>
    <row r="112" spans="1:11" s="65" customFormat="1" ht="18" customHeight="1">
      <c r="A112" s="49">
        <v>109</v>
      </c>
      <c r="B112" s="50" t="s">
        <v>576</v>
      </c>
      <c r="C112" s="51">
        <v>22984</v>
      </c>
      <c r="D112" s="52" t="s">
        <v>27</v>
      </c>
      <c r="E112" s="52" t="s">
        <v>577</v>
      </c>
      <c r="F112" s="52" t="s">
        <v>578</v>
      </c>
      <c r="G112" s="51"/>
      <c r="H112" s="51"/>
      <c r="I112" s="53" t="s">
        <v>266</v>
      </c>
      <c r="J112" s="57" t="s">
        <v>579</v>
      </c>
      <c r="K112" s="55"/>
    </row>
    <row r="113" spans="1:11" s="65" customFormat="1" ht="18" customHeight="1">
      <c r="A113" s="49">
        <v>110</v>
      </c>
      <c r="B113" s="50" t="s">
        <v>580</v>
      </c>
      <c r="C113" s="51">
        <v>23202</v>
      </c>
      <c r="D113" s="52" t="s">
        <v>33</v>
      </c>
      <c r="E113" s="52" t="s">
        <v>581</v>
      </c>
      <c r="F113" s="52" t="s">
        <v>582</v>
      </c>
      <c r="G113" s="51" t="s">
        <v>583</v>
      </c>
      <c r="H113" s="51" t="s">
        <v>583</v>
      </c>
      <c r="I113" s="51"/>
      <c r="J113" s="57" t="s">
        <v>579</v>
      </c>
      <c r="K113" s="55"/>
    </row>
    <row r="114" spans="1:11" s="65" customFormat="1" ht="18" customHeight="1">
      <c r="A114" s="49">
        <v>111</v>
      </c>
      <c r="B114" s="50" t="s">
        <v>584</v>
      </c>
      <c r="C114" s="51">
        <v>23042</v>
      </c>
      <c r="D114" s="52" t="s">
        <v>33</v>
      </c>
      <c r="E114" s="52" t="s">
        <v>585</v>
      </c>
      <c r="F114" s="52" t="s">
        <v>586</v>
      </c>
      <c r="G114" s="51"/>
      <c r="H114" s="51"/>
      <c r="I114" s="53" t="s">
        <v>215</v>
      </c>
      <c r="J114" s="57" t="s">
        <v>587</v>
      </c>
      <c r="K114" s="55"/>
    </row>
    <row r="115" spans="1:11" s="65" customFormat="1" ht="18" customHeight="1">
      <c r="A115" s="49">
        <v>112</v>
      </c>
      <c r="B115" s="50" t="s">
        <v>588</v>
      </c>
      <c r="C115" s="51">
        <v>23175</v>
      </c>
      <c r="D115" s="52" t="s">
        <v>33</v>
      </c>
      <c r="E115" s="52" t="s">
        <v>589</v>
      </c>
      <c r="F115" s="52" t="s">
        <v>590</v>
      </c>
      <c r="G115" s="51" t="s">
        <v>199</v>
      </c>
      <c r="H115" s="51" t="s">
        <v>199</v>
      </c>
      <c r="I115" s="51"/>
      <c r="J115" s="57" t="s">
        <v>587</v>
      </c>
      <c r="K115" s="55"/>
    </row>
    <row r="116" spans="1:11" s="65" customFormat="1" ht="18" customHeight="1">
      <c r="A116" s="49">
        <v>113</v>
      </c>
      <c r="B116" s="50" t="s">
        <v>591</v>
      </c>
      <c r="C116" s="51">
        <v>23218</v>
      </c>
      <c r="D116" s="52" t="s">
        <v>33</v>
      </c>
      <c r="E116" s="52" t="s">
        <v>592</v>
      </c>
      <c r="F116" s="52" t="s">
        <v>593</v>
      </c>
      <c r="G116" s="51" t="s">
        <v>583</v>
      </c>
      <c r="H116" s="51" t="s">
        <v>583</v>
      </c>
      <c r="I116" s="51"/>
      <c r="J116" s="57" t="s">
        <v>587</v>
      </c>
      <c r="K116" s="55"/>
    </row>
    <row r="117" spans="1:11" s="65" customFormat="1" ht="18" customHeight="1">
      <c r="A117" s="49">
        <v>114</v>
      </c>
      <c r="B117" s="50" t="s">
        <v>594</v>
      </c>
      <c r="C117" s="60" t="s">
        <v>595</v>
      </c>
      <c r="D117" s="61" t="s">
        <v>33</v>
      </c>
      <c r="E117" s="62" t="s">
        <v>596</v>
      </c>
      <c r="F117" s="62" t="s">
        <v>597</v>
      </c>
      <c r="G117" s="63"/>
      <c r="H117" s="63"/>
      <c r="I117" s="53" t="s">
        <v>284</v>
      </c>
      <c r="J117" s="57" t="s">
        <v>598</v>
      </c>
      <c r="K117" s="55"/>
    </row>
    <row r="118" spans="1:11" s="65" customFormat="1" ht="18" customHeight="1">
      <c r="A118" s="49">
        <v>115</v>
      </c>
      <c r="B118" s="50" t="s">
        <v>599</v>
      </c>
      <c r="C118" s="51">
        <v>23035</v>
      </c>
      <c r="D118" s="52" t="s">
        <v>33</v>
      </c>
      <c r="E118" s="52" t="s">
        <v>600</v>
      </c>
      <c r="F118" s="52" t="s">
        <v>601</v>
      </c>
      <c r="G118" s="51"/>
      <c r="H118" s="51"/>
      <c r="I118" s="53" t="s">
        <v>215</v>
      </c>
      <c r="J118" s="57" t="s">
        <v>598</v>
      </c>
      <c r="K118" s="55"/>
    </row>
    <row r="119" spans="1:11" s="65" customFormat="1" ht="18" customHeight="1">
      <c r="A119" s="49">
        <v>116</v>
      </c>
      <c r="B119" s="50" t="s">
        <v>602</v>
      </c>
      <c r="C119" s="51">
        <v>23097</v>
      </c>
      <c r="D119" s="52" t="s">
        <v>33</v>
      </c>
      <c r="E119" s="52" t="s">
        <v>337</v>
      </c>
      <c r="F119" s="52" t="s">
        <v>603</v>
      </c>
      <c r="G119" s="51"/>
      <c r="H119" s="51"/>
      <c r="I119" s="53" t="s">
        <v>191</v>
      </c>
      <c r="J119" s="57" t="s">
        <v>604</v>
      </c>
      <c r="K119" s="55"/>
    </row>
    <row r="120" spans="1:11" s="65" customFormat="1" ht="18" customHeight="1">
      <c r="A120" s="49">
        <v>117</v>
      </c>
      <c r="B120" s="50" t="s">
        <v>605</v>
      </c>
      <c r="C120" s="51">
        <v>23116</v>
      </c>
      <c r="D120" s="52" t="s">
        <v>33</v>
      </c>
      <c r="E120" s="52" t="s">
        <v>606</v>
      </c>
      <c r="F120" s="52" t="s">
        <v>607</v>
      </c>
      <c r="G120" s="51"/>
      <c r="H120" s="51"/>
      <c r="I120" s="51"/>
      <c r="J120" s="57" t="s">
        <v>604</v>
      </c>
      <c r="K120" s="55"/>
    </row>
    <row r="121" spans="1:11" s="65" customFormat="1" ht="18" customHeight="1">
      <c r="A121" s="49">
        <v>118</v>
      </c>
      <c r="B121" s="50" t="s">
        <v>608</v>
      </c>
      <c r="C121" s="51">
        <v>23041</v>
      </c>
      <c r="D121" s="52" t="s">
        <v>33</v>
      </c>
      <c r="E121" s="52" t="s">
        <v>609</v>
      </c>
      <c r="F121" s="52" t="s">
        <v>610</v>
      </c>
      <c r="G121" s="51"/>
      <c r="H121" s="51"/>
      <c r="I121" s="53" t="s">
        <v>215</v>
      </c>
      <c r="J121" s="57" t="s">
        <v>611</v>
      </c>
      <c r="K121" s="55"/>
    </row>
    <row r="122" spans="1:11" s="65" customFormat="1" ht="18" customHeight="1">
      <c r="A122" s="49">
        <v>119</v>
      </c>
      <c r="B122" s="50" t="s">
        <v>612</v>
      </c>
      <c r="C122" s="51">
        <v>23299</v>
      </c>
      <c r="D122" s="52" t="s">
        <v>33</v>
      </c>
      <c r="E122" s="52" t="s">
        <v>613</v>
      </c>
      <c r="F122" s="52" t="s">
        <v>614</v>
      </c>
      <c r="G122" s="51"/>
      <c r="H122" s="51"/>
      <c r="I122" s="51"/>
      <c r="J122" s="57" t="s">
        <v>611</v>
      </c>
      <c r="K122" s="55"/>
    </row>
    <row r="123" spans="1:11" s="65" customFormat="1" ht="18" customHeight="1">
      <c r="A123" s="49">
        <v>120</v>
      </c>
      <c r="B123" s="50" t="s">
        <v>615</v>
      </c>
      <c r="C123" s="51">
        <v>22934</v>
      </c>
      <c r="D123" s="52" t="s">
        <v>33</v>
      </c>
      <c r="E123" s="52" t="s">
        <v>616</v>
      </c>
      <c r="F123" s="52" t="s">
        <v>617</v>
      </c>
      <c r="G123" s="51"/>
      <c r="H123" s="51"/>
      <c r="I123" s="53" t="s">
        <v>186</v>
      </c>
      <c r="J123" s="57" t="s">
        <v>618</v>
      </c>
      <c r="K123" s="55"/>
    </row>
    <row r="124" spans="1:11" s="65" customFormat="1" ht="18" customHeight="1">
      <c r="A124" s="49">
        <v>121</v>
      </c>
      <c r="B124" s="50" t="s">
        <v>619</v>
      </c>
      <c r="C124" s="51">
        <v>23206</v>
      </c>
      <c r="D124" s="52" t="s">
        <v>33</v>
      </c>
      <c r="E124" s="52" t="s">
        <v>478</v>
      </c>
      <c r="F124" s="52" t="s">
        <v>620</v>
      </c>
      <c r="G124" s="51" t="s">
        <v>240</v>
      </c>
      <c r="H124" s="51" t="s">
        <v>240</v>
      </c>
      <c r="I124" s="51"/>
      <c r="J124" s="57" t="s">
        <v>618</v>
      </c>
      <c r="K124" s="55"/>
    </row>
    <row r="125" spans="1:11" s="65" customFormat="1" ht="18" customHeight="1">
      <c r="A125" s="49">
        <v>122</v>
      </c>
      <c r="B125" s="50" t="s">
        <v>621</v>
      </c>
      <c r="C125" s="51">
        <v>22950</v>
      </c>
      <c r="D125" s="52" t="s">
        <v>27</v>
      </c>
      <c r="E125" s="52" t="s">
        <v>622</v>
      </c>
      <c r="F125" s="52" t="s">
        <v>623</v>
      </c>
      <c r="G125" s="51"/>
      <c r="H125" s="51"/>
      <c r="I125" s="53" t="s">
        <v>232</v>
      </c>
      <c r="J125" s="57" t="s">
        <v>624</v>
      </c>
      <c r="K125" s="55"/>
    </row>
    <row r="126" spans="1:11" s="65" customFormat="1" ht="18" customHeight="1">
      <c r="A126" s="49">
        <v>123</v>
      </c>
      <c r="B126" s="50" t="s">
        <v>625</v>
      </c>
      <c r="C126" s="51">
        <v>23039</v>
      </c>
      <c r="D126" s="52" t="s">
        <v>33</v>
      </c>
      <c r="E126" s="52" t="s">
        <v>626</v>
      </c>
      <c r="F126" s="52" t="s">
        <v>627</v>
      </c>
      <c r="G126" s="51"/>
      <c r="H126" s="51"/>
      <c r="I126" s="53" t="s">
        <v>215</v>
      </c>
      <c r="J126" s="57" t="s">
        <v>624</v>
      </c>
      <c r="K126" s="55"/>
    </row>
    <row r="127" spans="1:11" s="65" customFormat="1" ht="18" customHeight="1">
      <c r="A127" s="49">
        <v>124</v>
      </c>
      <c r="B127" s="50" t="s">
        <v>628</v>
      </c>
      <c r="C127" s="51">
        <v>23077</v>
      </c>
      <c r="D127" s="52" t="s">
        <v>27</v>
      </c>
      <c r="E127" s="52" t="s">
        <v>629</v>
      </c>
      <c r="F127" s="52" t="s">
        <v>630</v>
      </c>
      <c r="G127" s="51"/>
      <c r="H127" s="51"/>
      <c r="I127" s="53" t="s">
        <v>191</v>
      </c>
      <c r="J127" s="57" t="s">
        <v>624</v>
      </c>
      <c r="K127" s="55"/>
    </row>
    <row r="128" spans="1:11" s="65" customFormat="1" ht="18" customHeight="1">
      <c r="A128" s="49">
        <v>125</v>
      </c>
      <c r="B128" s="50" t="s">
        <v>631</v>
      </c>
      <c r="C128" s="51">
        <v>23130</v>
      </c>
      <c r="D128" s="52" t="s">
        <v>33</v>
      </c>
      <c r="E128" s="52" t="s">
        <v>632</v>
      </c>
      <c r="F128" s="52" t="s">
        <v>633</v>
      </c>
      <c r="G128" s="51"/>
      <c r="H128" s="51"/>
      <c r="I128" s="53" t="s">
        <v>191</v>
      </c>
      <c r="J128" s="57" t="s">
        <v>624</v>
      </c>
      <c r="K128" s="55"/>
    </row>
    <row r="129" spans="1:11" s="64" customFormat="1" ht="18" customHeight="1">
      <c r="A129" s="49">
        <v>126</v>
      </c>
      <c r="B129" s="50" t="s">
        <v>634</v>
      </c>
      <c r="C129" s="51">
        <v>23052</v>
      </c>
      <c r="D129" s="52" t="s">
        <v>33</v>
      </c>
      <c r="E129" s="52" t="s">
        <v>635</v>
      </c>
      <c r="F129" s="52" t="s">
        <v>636</v>
      </c>
      <c r="G129" s="51"/>
      <c r="H129" s="51"/>
      <c r="I129" s="53" t="s">
        <v>215</v>
      </c>
      <c r="J129" s="57" t="s">
        <v>637</v>
      </c>
      <c r="K129" s="55"/>
    </row>
    <row r="130" spans="1:11" s="64" customFormat="1" ht="18" customHeight="1">
      <c r="A130" s="49">
        <v>127</v>
      </c>
      <c r="B130" s="50" t="s">
        <v>638</v>
      </c>
      <c r="C130" s="51">
        <v>23067</v>
      </c>
      <c r="D130" s="52" t="s">
        <v>27</v>
      </c>
      <c r="E130" s="52" t="s">
        <v>639</v>
      </c>
      <c r="F130" s="52" t="s">
        <v>640</v>
      </c>
      <c r="G130" s="51"/>
      <c r="H130" s="51"/>
      <c r="I130" s="53" t="s">
        <v>191</v>
      </c>
      <c r="J130" s="57" t="s">
        <v>637</v>
      </c>
      <c r="K130" s="55"/>
    </row>
    <row r="131" spans="1:11" s="65" customFormat="1" ht="18" customHeight="1">
      <c r="A131" s="49">
        <v>128</v>
      </c>
      <c r="B131" s="50" t="s">
        <v>641</v>
      </c>
      <c r="C131" s="51">
        <v>23120</v>
      </c>
      <c r="D131" s="52" t="s">
        <v>33</v>
      </c>
      <c r="E131" s="52" t="s">
        <v>642</v>
      </c>
      <c r="F131" s="52" t="s">
        <v>643</v>
      </c>
      <c r="G131" s="51"/>
      <c r="H131" s="51"/>
      <c r="I131" s="51"/>
      <c r="J131" s="57" t="s">
        <v>637</v>
      </c>
      <c r="K131" s="55"/>
    </row>
    <row r="132" spans="1:11" s="65" customFormat="1" ht="18.95" customHeight="1">
      <c r="A132" s="49">
        <v>129</v>
      </c>
      <c r="B132" s="50" t="s">
        <v>644</v>
      </c>
      <c r="C132" s="51">
        <v>22990</v>
      </c>
      <c r="D132" s="52" t="s">
        <v>27</v>
      </c>
      <c r="E132" s="52" t="s">
        <v>645</v>
      </c>
      <c r="F132" s="52" t="s">
        <v>646</v>
      </c>
      <c r="G132" s="51"/>
      <c r="H132" s="51"/>
      <c r="I132" s="53" t="s">
        <v>232</v>
      </c>
      <c r="J132" s="57" t="s">
        <v>647</v>
      </c>
      <c r="K132" s="55"/>
    </row>
    <row r="133" spans="1:11" s="65" customFormat="1" ht="18.95" customHeight="1">
      <c r="A133" s="45" t="s">
        <v>176</v>
      </c>
      <c r="B133" s="45" t="s">
        <v>177</v>
      </c>
      <c r="C133" s="45" t="s">
        <v>178</v>
      </c>
      <c r="D133" s="295" t="s">
        <v>179</v>
      </c>
      <c r="E133" s="296"/>
      <c r="F133" s="297"/>
      <c r="G133" s="46" t="s">
        <v>180</v>
      </c>
      <c r="H133" s="46"/>
      <c r="I133" s="47"/>
      <c r="J133" s="45" t="s">
        <v>181</v>
      </c>
      <c r="K133" s="45" t="s">
        <v>182</v>
      </c>
    </row>
    <row r="134" spans="1:11" s="65" customFormat="1" ht="21.75" customHeight="1">
      <c r="A134" s="49">
        <v>130</v>
      </c>
      <c r="B134" s="50" t="s">
        <v>648</v>
      </c>
      <c r="C134" s="51">
        <v>23007</v>
      </c>
      <c r="D134" s="52" t="s">
        <v>33</v>
      </c>
      <c r="E134" s="52" t="s">
        <v>649</v>
      </c>
      <c r="F134" s="52" t="s">
        <v>650</v>
      </c>
      <c r="G134" s="51"/>
      <c r="H134" s="51"/>
      <c r="I134" s="53" t="s">
        <v>266</v>
      </c>
      <c r="J134" s="57" t="s">
        <v>651</v>
      </c>
      <c r="K134" s="55"/>
    </row>
    <row r="135" spans="1:11" s="65" customFormat="1" ht="18.95" customHeight="1">
      <c r="A135" s="49">
        <v>131</v>
      </c>
      <c r="B135" s="50" t="s">
        <v>652</v>
      </c>
      <c r="C135" s="60" t="s">
        <v>653</v>
      </c>
      <c r="D135" s="61" t="s">
        <v>27</v>
      </c>
      <c r="E135" s="62" t="s">
        <v>654</v>
      </c>
      <c r="F135" s="62" t="s">
        <v>655</v>
      </c>
      <c r="G135" s="63"/>
      <c r="H135" s="63"/>
      <c r="I135" s="53" t="s">
        <v>284</v>
      </c>
      <c r="J135" s="57" t="s">
        <v>656</v>
      </c>
      <c r="K135" s="55"/>
    </row>
    <row r="136" spans="1:11" s="65" customFormat="1" ht="18.95" customHeight="1">
      <c r="A136" s="49">
        <v>132</v>
      </c>
      <c r="B136" s="50" t="s">
        <v>657</v>
      </c>
      <c r="C136" s="51">
        <v>22938</v>
      </c>
      <c r="D136" s="52" t="s">
        <v>33</v>
      </c>
      <c r="E136" s="52" t="s">
        <v>658</v>
      </c>
      <c r="F136" s="52" t="s">
        <v>659</v>
      </c>
      <c r="G136" s="51"/>
      <c r="H136" s="51"/>
      <c r="I136" s="53" t="s">
        <v>186</v>
      </c>
      <c r="J136" s="57" t="s">
        <v>656</v>
      </c>
      <c r="K136" s="55"/>
    </row>
    <row r="137" spans="1:11" s="65" customFormat="1" ht="18.95" customHeight="1">
      <c r="A137" s="49">
        <v>133</v>
      </c>
      <c r="B137" s="50" t="s">
        <v>660</v>
      </c>
      <c r="C137" s="51">
        <v>22900</v>
      </c>
      <c r="D137" s="52" t="s">
        <v>27</v>
      </c>
      <c r="E137" s="52" t="s">
        <v>661</v>
      </c>
      <c r="F137" s="52" t="s">
        <v>662</v>
      </c>
      <c r="G137" s="51"/>
      <c r="H137" s="51"/>
      <c r="I137" s="53" t="s">
        <v>186</v>
      </c>
      <c r="J137" s="57" t="s">
        <v>663</v>
      </c>
      <c r="K137" s="55"/>
    </row>
    <row r="138" spans="1:11" s="65" customFormat="1" ht="18.95" customHeight="1">
      <c r="A138" s="49">
        <v>134</v>
      </c>
      <c r="B138" s="50" t="s">
        <v>664</v>
      </c>
      <c r="C138" s="51">
        <v>23140</v>
      </c>
      <c r="D138" s="52" t="s">
        <v>27</v>
      </c>
      <c r="E138" s="52" t="s">
        <v>665</v>
      </c>
      <c r="F138" s="52" t="s">
        <v>666</v>
      </c>
      <c r="G138" s="51" t="s">
        <v>240</v>
      </c>
      <c r="H138" s="51" t="s">
        <v>240</v>
      </c>
      <c r="I138" s="51"/>
      <c r="J138" s="57" t="s">
        <v>663</v>
      </c>
      <c r="K138" s="55"/>
    </row>
    <row r="139" spans="1:11" s="65" customFormat="1" ht="18.95" customHeight="1">
      <c r="A139" s="49">
        <v>135</v>
      </c>
      <c r="B139" s="50" t="s">
        <v>667</v>
      </c>
      <c r="C139" s="51">
        <v>23032</v>
      </c>
      <c r="D139" s="52" t="s">
        <v>33</v>
      </c>
      <c r="E139" s="52" t="s">
        <v>668</v>
      </c>
      <c r="F139" s="52" t="s">
        <v>206</v>
      </c>
      <c r="G139" s="51"/>
      <c r="H139" s="51"/>
      <c r="I139" s="53" t="s">
        <v>215</v>
      </c>
      <c r="J139" s="57" t="s">
        <v>669</v>
      </c>
      <c r="K139" s="55"/>
    </row>
    <row r="140" spans="1:11" s="65" customFormat="1" ht="18.95" customHeight="1">
      <c r="A140" s="49">
        <v>136</v>
      </c>
      <c r="B140" s="50" t="s">
        <v>670</v>
      </c>
      <c r="C140" s="51">
        <v>23136</v>
      </c>
      <c r="D140" s="52" t="s">
        <v>33</v>
      </c>
      <c r="E140" s="52" t="s">
        <v>671</v>
      </c>
      <c r="F140" s="52" t="s">
        <v>672</v>
      </c>
      <c r="G140" s="51"/>
      <c r="H140" s="51"/>
      <c r="I140" s="51"/>
      <c r="J140" s="57" t="s">
        <v>673</v>
      </c>
      <c r="K140" s="55"/>
    </row>
    <row r="141" spans="1:11" s="65" customFormat="1" ht="18.95" customHeight="1">
      <c r="A141" s="49">
        <v>137</v>
      </c>
      <c r="B141" s="50" t="s">
        <v>674</v>
      </c>
      <c r="C141" s="51">
        <v>22999</v>
      </c>
      <c r="D141" s="52" t="s">
        <v>33</v>
      </c>
      <c r="E141" s="52" t="s">
        <v>675</v>
      </c>
      <c r="F141" s="52" t="s">
        <v>676</v>
      </c>
      <c r="G141" s="51"/>
      <c r="H141" s="51"/>
      <c r="I141" s="53" t="s">
        <v>266</v>
      </c>
      <c r="J141" s="57" t="s">
        <v>677</v>
      </c>
      <c r="K141" s="55"/>
    </row>
    <row r="142" spans="1:11" s="65" customFormat="1" ht="18.95" customHeight="1">
      <c r="A142" s="49">
        <v>138</v>
      </c>
      <c r="B142" s="50" t="s">
        <v>678</v>
      </c>
      <c r="C142" s="51">
        <v>23121</v>
      </c>
      <c r="D142" s="52" t="s">
        <v>33</v>
      </c>
      <c r="E142" s="52" t="s">
        <v>679</v>
      </c>
      <c r="F142" s="52" t="s">
        <v>95</v>
      </c>
      <c r="G142" s="51"/>
      <c r="H142" s="51"/>
      <c r="I142" s="51"/>
      <c r="J142" s="57" t="s">
        <v>677</v>
      </c>
      <c r="K142" s="55"/>
    </row>
    <row r="143" spans="1:11" s="65" customFormat="1" ht="18.95" customHeight="1">
      <c r="A143" s="49">
        <v>139</v>
      </c>
      <c r="B143" s="50" t="s">
        <v>680</v>
      </c>
      <c r="C143" s="51">
        <v>23236</v>
      </c>
      <c r="D143" s="52" t="s">
        <v>27</v>
      </c>
      <c r="E143" s="52" t="s">
        <v>681</v>
      </c>
      <c r="F143" s="52" t="s">
        <v>682</v>
      </c>
      <c r="G143" s="51" t="s">
        <v>683</v>
      </c>
      <c r="H143" s="51" t="s">
        <v>683</v>
      </c>
      <c r="I143" s="51"/>
      <c r="J143" s="57" t="s">
        <v>677</v>
      </c>
      <c r="K143" s="55"/>
    </row>
    <row r="144" spans="1:11" s="65" customFormat="1" ht="18.95" customHeight="1">
      <c r="A144" s="49">
        <v>140</v>
      </c>
      <c r="B144" s="50" t="s">
        <v>684</v>
      </c>
      <c r="C144" s="71" t="s">
        <v>685</v>
      </c>
      <c r="D144" s="61" t="s">
        <v>686</v>
      </c>
      <c r="E144" s="62" t="s">
        <v>687</v>
      </c>
      <c r="F144" s="62" t="s">
        <v>688</v>
      </c>
      <c r="G144" s="63"/>
      <c r="H144" s="63"/>
      <c r="I144" s="53"/>
      <c r="J144" s="57" t="s">
        <v>689</v>
      </c>
      <c r="K144" s="55"/>
    </row>
    <row r="145" spans="1:11" s="65" customFormat="1" ht="18.95" customHeight="1">
      <c r="A145" s="49">
        <v>141</v>
      </c>
      <c r="B145" s="50" t="s">
        <v>690</v>
      </c>
      <c r="C145" s="51">
        <v>23144</v>
      </c>
      <c r="D145" s="52" t="s">
        <v>27</v>
      </c>
      <c r="E145" s="52" t="s">
        <v>691</v>
      </c>
      <c r="F145" s="52" t="s">
        <v>692</v>
      </c>
      <c r="G145" s="51" t="s">
        <v>199</v>
      </c>
      <c r="H145" s="51" t="s">
        <v>199</v>
      </c>
      <c r="I145" s="51"/>
      <c r="J145" s="57" t="s">
        <v>689</v>
      </c>
      <c r="K145" s="55"/>
    </row>
    <row r="146" spans="1:11" s="65" customFormat="1" ht="18.95" customHeight="1">
      <c r="A146" s="49">
        <v>142</v>
      </c>
      <c r="B146" s="50" t="s">
        <v>693</v>
      </c>
      <c r="C146" s="51">
        <v>22983</v>
      </c>
      <c r="D146" s="52" t="s">
        <v>27</v>
      </c>
      <c r="E146" s="52" t="s">
        <v>694</v>
      </c>
      <c r="F146" s="52" t="s">
        <v>695</v>
      </c>
      <c r="G146" s="51"/>
      <c r="H146" s="51"/>
      <c r="I146" s="53" t="s">
        <v>266</v>
      </c>
      <c r="J146" s="57" t="s">
        <v>696</v>
      </c>
      <c r="K146" s="55"/>
    </row>
    <row r="147" spans="1:11" s="65" customFormat="1" ht="18.95" customHeight="1">
      <c r="A147" s="49">
        <v>143</v>
      </c>
      <c r="B147" s="50" t="s">
        <v>697</v>
      </c>
      <c r="C147" s="51">
        <v>23018</v>
      </c>
      <c r="D147" s="52" t="s">
        <v>33</v>
      </c>
      <c r="E147" s="52" t="s">
        <v>698</v>
      </c>
      <c r="F147" s="52" t="s">
        <v>699</v>
      </c>
      <c r="G147" s="51"/>
      <c r="H147" s="51"/>
      <c r="I147" s="53" t="s">
        <v>266</v>
      </c>
      <c r="J147" s="57" t="s">
        <v>696</v>
      </c>
      <c r="K147" s="55"/>
    </row>
    <row r="148" spans="1:11" s="65" customFormat="1" ht="18.95" customHeight="1">
      <c r="A148" s="49">
        <v>144</v>
      </c>
      <c r="B148" s="50" t="s">
        <v>700</v>
      </c>
      <c r="C148" s="51">
        <v>23030</v>
      </c>
      <c r="D148" s="52" t="s">
        <v>33</v>
      </c>
      <c r="E148" s="52" t="s">
        <v>701</v>
      </c>
      <c r="F148" s="52" t="s">
        <v>702</v>
      </c>
      <c r="G148" s="51"/>
      <c r="H148" s="51"/>
      <c r="I148" s="53" t="s">
        <v>215</v>
      </c>
      <c r="J148" s="57" t="s">
        <v>696</v>
      </c>
      <c r="K148" s="55"/>
    </row>
    <row r="149" spans="1:11" s="65" customFormat="1" ht="18.95" customHeight="1">
      <c r="A149" s="49">
        <v>145</v>
      </c>
      <c r="B149" s="50" t="s">
        <v>703</v>
      </c>
      <c r="C149" s="51">
        <v>23171</v>
      </c>
      <c r="D149" s="52" t="s">
        <v>33</v>
      </c>
      <c r="E149" s="52" t="s">
        <v>704</v>
      </c>
      <c r="F149" s="52" t="s">
        <v>705</v>
      </c>
      <c r="G149" s="51"/>
      <c r="H149" s="51"/>
      <c r="I149" s="51"/>
      <c r="J149" s="57" t="s">
        <v>706</v>
      </c>
      <c r="K149" s="55"/>
    </row>
    <row r="150" spans="1:11" s="65" customFormat="1" ht="20.100000000000001" customHeight="1">
      <c r="A150" s="49">
        <v>146</v>
      </c>
      <c r="B150" s="50" t="s">
        <v>707</v>
      </c>
      <c r="C150" s="51">
        <v>23085</v>
      </c>
      <c r="D150" s="52" t="s">
        <v>33</v>
      </c>
      <c r="E150" s="52" t="s">
        <v>708</v>
      </c>
      <c r="F150" s="52" t="s">
        <v>709</v>
      </c>
      <c r="G150" s="51"/>
      <c r="H150" s="51"/>
      <c r="I150" s="53" t="s">
        <v>191</v>
      </c>
      <c r="J150" s="57" t="s">
        <v>710</v>
      </c>
      <c r="K150" s="55"/>
    </row>
    <row r="151" spans="1:11" s="65" customFormat="1" ht="20.100000000000001" customHeight="1">
      <c r="A151" s="49">
        <v>147</v>
      </c>
      <c r="B151" s="50" t="s">
        <v>711</v>
      </c>
      <c r="C151" s="51">
        <v>23087</v>
      </c>
      <c r="D151" s="52" t="s">
        <v>33</v>
      </c>
      <c r="E151" s="52" t="s">
        <v>712</v>
      </c>
      <c r="F151" s="52" t="s">
        <v>713</v>
      </c>
      <c r="G151" s="51"/>
      <c r="H151" s="51"/>
      <c r="I151" s="53" t="s">
        <v>191</v>
      </c>
      <c r="J151" s="57" t="s">
        <v>710</v>
      </c>
      <c r="K151" s="55"/>
    </row>
    <row r="152" spans="1:11" s="65" customFormat="1" ht="20.100000000000001" customHeight="1">
      <c r="A152" s="49">
        <v>148</v>
      </c>
      <c r="B152" s="50" t="s">
        <v>714</v>
      </c>
      <c r="C152" s="51">
        <v>23016</v>
      </c>
      <c r="D152" s="52" t="s">
        <v>33</v>
      </c>
      <c r="E152" s="52" t="s">
        <v>83</v>
      </c>
      <c r="F152" s="52" t="s">
        <v>417</v>
      </c>
      <c r="G152" s="51"/>
      <c r="H152" s="51"/>
      <c r="I152" s="53" t="s">
        <v>266</v>
      </c>
      <c r="J152" s="57" t="s">
        <v>715</v>
      </c>
      <c r="K152" s="55"/>
    </row>
    <row r="153" spans="1:11" s="65" customFormat="1" ht="20.100000000000001" customHeight="1">
      <c r="A153" s="49">
        <v>149</v>
      </c>
      <c r="B153" s="50" t="s">
        <v>716</v>
      </c>
      <c r="C153" s="51">
        <v>23082</v>
      </c>
      <c r="D153" s="52" t="s">
        <v>33</v>
      </c>
      <c r="E153" s="52" t="s">
        <v>717</v>
      </c>
      <c r="F153" s="52" t="s">
        <v>718</v>
      </c>
      <c r="G153" s="51"/>
      <c r="H153" s="51"/>
      <c r="I153" s="53" t="s">
        <v>191</v>
      </c>
      <c r="J153" s="57" t="s">
        <v>715</v>
      </c>
      <c r="K153" s="55"/>
    </row>
    <row r="154" spans="1:11" s="65" customFormat="1" ht="20.100000000000001" customHeight="1">
      <c r="A154" s="49">
        <v>150</v>
      </c>
      <c r="B154" s="50" t="s">
        <v>719</v>
      </c>
      <c r="C154" s="51">
        <v>23026</v>
      </c>
      <c r="D154" s="52" t="s">
        <v>27</v>
      </c>
      <c r="E154" s="52" t="s">
        <v>720</v>
      </c>
      <c r="F154" s="52" t="s">
        <v>721</v>
      </c>
      <c r="G154" s="51"/>
      <c r="H154" s="51"/>
      <c r="I154" s="53" t="s">
        <v>266</v>
      </c>
      <c r="J154" s="57" t="s">
        <v>722</v>
      </c>
      <c r="K154" s="55"/>
    </row>
    <row r="155" spans="1:11" s="65" customFormat="1" ht="20.100000000000001" customHeight="1">
      <c r="A155" s="49">
        <v>151</v>
      </c>
      <c r="B155" s="50" t="s">
        <v>723</v>
      </c>
      <c r="C155" s="51">
        <v>22985</v>
      </c>
      <c r="D155" s="52" t="s">
        <v>27</v>
      </c>
      <c r="E155" s="52" t="s">
        <v>724</v>
      </c>
      <c r="F155" s="52" t="s">
        <v>725</v>
      </c>
      <c r="G155" s="51"/>
      <c r="H155" s="51"/>
      <c r="I155" s="53" t="s">
        <v>266</v>
      </c>
      <c r="J155" s="57" t="s">
        <v>726</v>
      </c>
      <c r="K155" s="55"/>
    </row>
    <row r="156" spans="1:11" s="65" customFormat="1" ht="20.100000000000001" customHeight="1">
      <c r="A156" s="49">
        <v>152</v>
      </c>
      <c r="B156" s="50" t="s">
        <v>727</v>
      </c>
      <c r="C156" s="51">
        <v>23149</v>
      </c>
      <c r="D156" s="52" t="s">
        <v>27</v>
      </c>
      <c r="E156" s="52" t="s">
        <v>728</v>
      </c>
      <c r="F156" s="52" t="s">
        <v>729</v>
      </c>
      <c r="G156" s="51" t="s">
        <v>240</v>
      </c>
      <c r="H156" s="51" t="s">
        <v>240</v>
      </c>
      <c r="I156" s="51"/>
      <c r="J156" s="57" t="s">
        <v>730</v>
      </c>
      <c r="K156" s="55"/>
    </row>
    <row r="157" spans="1:11" s="65" customFormat="1" ht="20.100000000000001" customHeight="1">
      <c r="A157" s="49">
        <v>153</v>
      </c>
      <c r="B157" s="50" t="s">
        <v>731</v>
      </c>
      <c r="C157" s="51">
        <v>22956</v>
      </c>
      <c r="D157" s="52" t="s">
        <v>27</v>
      </c>
      <c r="E157" s="52" t="s">
        <v>732</v>
      </c>
      <c r="F157" s="52" t="s">
        <v>733</v>
      </c>
      <c r="G157" s="51"/>
      <c r="H157" s="51"/>
      <c r="I157" s="53" t="s">
        <v>232</v>
      </c>
      <c r="J157" s="57" t="s">
        <v>734</v>
      </c>
      <c r="K157" s="55"/>
    </row>
    <row r="158" spans="1:11" s="65" customFormat="1" ht="20.100000000000001" customHeight="1">
      <c r="A158" s="49">
        <v>154</v>
      </c>
      <c r="B158" s="50" t="s">
        <v>735</v>
      </c>
      <c r="C158" s="51">
        <v>23086</v>
      </c>
      <c r="D158" s="52" t="s">
        <v>33</v>
      </c>
      <c r="E158" s="52" t="s">
        <v>736</v>
      </c>
      <c r="F158" s="52" t="s">
        <v>737</v>
      </c>
      <c r="G158" s="51"/>
      <c r="H158" s="51"/>
      <c r="I158" s="53" t="s">
        <v>191</v>
      </c>
      <c r="J158" s="57" t="s">
        <v>734</v>
      </c>
      <c r="K158" s="55"/>
    </row>
    <row r="159" spans="1:11" s="64" customFormat="1" ht="20.100000000000001" customHeight="1">
      <c r="A159" s="49">
        <v>155</v>
      </c>
      <c r="B159" s="50" t="s">
        <v>738</v>
      </c>
      <c r="C159" s="51">
        <v>23102</v>
      </c>
      <c r="D159" s="52" t="s">
        <v>27</v>
      </c>
      <c r="E159" s="52" t="s">
        <v>739</v>
      </c>
      <c r="F159" s="52" t="s">
        <v>740</v>
      </c>
      <c r="G159" s="51"/>
      <c r="H159" s="51"/>
      <c r="I159" s="51"/>
      <c r="J159" s="57" t="s">
        <v>741</v>
      </c>
      <c r="K159" s="55"/>
    </row>
    <row r="160" spans="1:11" s="64" customFormat="1" ht="20.100000000000001" customHeight="1">
      <c r="A160" s="49">
        <v>156</v>
      </c>
      <c r="B160" s="50" t="s">
        <v>742</v>
      </c>
      <c r="C160" s="51">
        <v>23109</v>
      </c>
      <c r="D160" s="52" t="s">
        <v>27</v>
      </c>
      <c r="E160" s="52" t="s">
        <v>743</v>
      </c>
      <c r="F160" s="52" t="s">
        <v>744</v>
      </c>
      <c r="G160" s="51"/>
      <c r="H160" s="51"/>
      <c r="I160" s="51"/>
      <c r="J160" s="57" t="s">
        <v>741</v>
      </c>
      <c r="K160" s="55"/>
    </row>
    <row r="161" spans="1:11" s="65" customFormat="1" ht="20.100000000000001" customHeight="1">
      <c r="A161" s="49">
        <v>157</v>
      </c>
      <c r="B161" s="50" t="s">
        <v>745</v>
      </c>
      <c r="C161" s="51">
        <v>23294</v>
      </c>
      <c r="D161" s="52" t="s">
        <v>33</v>
      </c>
      <c r="E161" s="52" t="s">
        <v>746</v>
      </c>
      <c r="F161" s="52" t="s">
        <v>747</v>
      </c>
      <c r="G161" s="51"/>
      <c r="H161" s="51"/>
      <c r="I161" s="51"/>
      <c r="J161" s="57" t="s">
        <v>741</v>
      </c>
      <c r="K161" s="55"/>
    </row>
    <row r="162" spans="1:11" s="65" customFormat="1" ht="20.100000000000001" customHeight="1">
      <c r="A162" s="49">
        <v>158</v>
      </c>
      <c r="B162" s="50" t="s">
        <v>748</v>
      </c>
      <c r="C162" s="51">
        <v>23070</v>
      </c>
      <c r="D162" s="52" t="s">
        <v>27</v>
      </c>
      <c r="E162" s="52" t="s">
        <v>749</v>
      </c>
      <c r="F162" s="52" t="s">
        <v>750</v>
      </c>
      <c r="G162" s="51"/>
      <c r="H162" s="51"/>
      <c r="I162" s="53" t="s">
        <v>191</v>
      </c>
      <c r="J162" s="57" t="s">
        <v>751</v>
      </c>
      <c r="K162" s="55"/>
    </row>
    <row r="163" spans="1:11" s="65" customFormat="1" ht="20.100000000000001" customHeight="1">
      <c r="A163" s="49">
        <v>159</v>
      </c>
      <c r="B163" s="50" t="s">
        <v>752</v>
      </c>
      <c r="C163" s="51">
        <v>23275</v>
      </c>
      <c r="D163" s="52" t="s">
        <v>27</v>
      </c>
      <c r="E163" s="52" t="s">
        <v>753</v>
      </c>
      <c r="F163" s="52" t="s">
        <v>725</v>
      </c>
      <c r="G163" s="51"/>
      <c r="H163" s="51"/>
      <c r="I163" s="51"/>
      <c r="J163" s="57" t="s">
        <v>754</v>
      </c>
      <c r="K163" s="55"/>
    </row>
    <row r="164" spans="1:11" s="65" customFormat="1" ht="20.100000000000001" customHeight="1">
      <c r="A164" s="49">
        <v>160</v>
      </c>
      <c r="B164" s="50" t="s">
        <v>755</v>
      </c>
      <c r="C164" s="51">
        <v>23014</v>
      </c>
      <c r="D164" s="52" t="s">
        <v>33</v>
      </c>
      <c r="E164" s="52" t="s">
        <v>756</v>
      </c>
      <c r="F164" s="52" t="s">
        <v>757</v>
      </c>
      <c r="G164" s="51"/>
      <c r="H164" s="51"/>
      <c r="I164" s="53" t="s">
        <v>266</v>
      </c>
      <c r="J164" s="57" t="s">
        <v>192</v>
      </c>
      <c r="K164" s="55"/>
    </row>
    <row r="165" spans="1:11" s="65" customFormat="1" ht="20.100000000000001" customHeight="1"/>
    <row r="166" spans="1:11" s="65" customFormat="1" ht="20.100000000000001" customHeight="1"/>
    <row r="167" spans="1:11" s="64" customFormat="1" ht="20.100000000000001" customHeight="1"/>
    <row r="168" spans="1:11" s="65" customFormat="1" ht="20.100000000000001" customHeight="1"/>
    <row r="169" spans="1:11" s="65" customFormat="1" ht="20.100000000000001" customHeight="1"/>
    <row r="170" spans="1:11" s="65" customFormat="1" ht="20.100000000000001" customHeight="1"/>
    <row r="171" spans="1:11" s="65" customFormat="1" ht="20.100000000000001" customHeight="1"/>
    <row r="172" spans="1:11" s="65" customFormat="1" ht="20.100000000000001" customHeight="1">
      <c r="A172" s="72"/>
      <c r="B172" s="73"/>
      <c r="C172" s="73"/>
      <c r="D172" s="73"/>
      <c r="E172" s="73"/>
      <c r="F172" s="73"/>
      <c r="G172" s="73"/>
      <c r="H172" s="73"/>
      <c r="I172" s="73"/>
      <c r="J172" s="74"/>
    </row>
    <row r="173" spans="1:11" s="65" customFormat="1" ht="20.100000000000001" customHeight="1">
      <c r="A173" s="72"/>
      <c r="B173" s="75"/>
      <c r="C173" s="73"/>
      <c r="D173" s="76"/>
      <c r="E173" s="76"/>
      <c r="F173" s="73"/>
      <c r="G173" s="73"/>
      <c r="H173" s="73"/>
      <c r="I173" s="73"/>
      <c r="J173" s="74"/>
    </row>
    <row r="174" spans="1:11" s="65" customFormat="1" ht="20.100000000000001" customHeight="1">
      <c r="A174" s="72"/>
      <c r="B174" s="73"/>
      <c r="C174" s="73"/>
      <c r="D174" s="77"/>
      <c r="E174" s="76"/>
      <c r="F174" s="73"/>
      <c r="G174" s="73"/>
      <c r="H174" s="73"/>
      <c r="I174" s="73"/>
      <c r="J174" s="74"/>
    </row>
    <row r="175" spans="1:11" s="65" customFormat="1" ht="20.100000000000001" customHeight="1">
      <c r="A175" s="72"/>
      <c r="B175" s="73"/>
      <c r="C175" s="73"/>
      <c r="D175" s="73"/>
      <c r="E175" s="73"/>
      <c r="F175" s="73"/>
      <c r="G175" s="73"/>
      <c r="H175" s="73"/>
      <c r="I175" s="73"/>
      <c r="J175" s="74"/>
    </row>
    <row r="176" spans="1:11" s="64" customFormat="1" ht="21" customHeight="1">
      <c r="A176" s="72"/>
      <c r="B176" s="73"/>
      <c r="C176" s="73"/>
      <c r="D176" s="73"/>
      <c r="E176" s="73"/>
      <c r="F176" s="73"/>
      <c r="G176" s="73"/>
      <c r="H176" s="73"/>
      <c r="I176" s="73"/>
      <c r="J176" s="74"/>
      <c r="K176" s="65"/>
    </row>
    <row r="177" spans="1:11" s="65" customFormat="1" ht="20.100000000000001" customHeight="1">
      <c r="A177" s="72"/>
      <c r="B177" s="73"/>
      <c r="C177" s="73"/>
      <c r="D177" s="73"/>
      <c r="E177" s="76"/>
      <c r="F177" s="76"/>
      <c r="G177" s="76"/>
      <c r="H177" s="76"/>
      <c r="I177" s="76"/>
      <c r="J177" s="74"/>
    </row>
    <row r="178" spans="1:11" s="65" customFormat="1" ht="20.100000000000001" customHeight="1">
      <c r="A178" s="72"/>
      <c r="B178" s="73"/>
      <c r="C178" s="73"/>
      <c r="D178" s="73"/>
      <c r="E178" s="76"/>
      <c r="F178" s="73"/>
      <c r="G178" s="73"/>
      <c r="H178" s="73"/>
      <c r="I178" s="73"/>
      <c r="J178" s="74"/>
    </row>
    <row r="179" spans="1:11" s="65" customFormat="1" ht="20.100000000000001" customHeight="1">
      <c r="A179" s="72"/>
      <c r="B179" s="73"/>
      <c r="C179" s="73"/>
      <c r="D179" s="76"/>
      <c r="E179" s="76"/>
      <c r="F179" s="73"/>
      <c r="G179" s="73"/>
      <c r="H179" s="73"/>
      <c r="I179" s="73"/>
      <c r="J179" s="74"/>
    </row>
    <row r="180" spans="1:11" s="65" customFormat="1" ht="20.100000000000001" customHeight="1">
      <c r="A180" s="72"/>
      <c r="B180" s="73"/>
      <c r="C180" s="73"/>
      <c r="D180" s="73"/>
      <c r="E180" s="73"/>
      <c r="F180" s="73"/>
      <c r="G180" s="73"/>
      <c r="H180" s="73"/>
      <c r="I180" s="73"/>
      <c r="J180" s="74"/>
    </row>
    <row r="181" spans="1:11" s="65" customFormat="1" ht="21" customHeight="1">
      <c r="A181" s="72"/>
      <c r="B181" s="73"/>
      <c r="C181" s="73"/>
      <c r="D181" s="73"/>
      <c r="E181" s="76"/>
      <c r="F181" s="76"/>
      <c r="G181" s="76"/>
      <c r="H181" s="76"/>
      <c r="I181" s="76"/>
      <c r="J181" s="74"/>
    </row>
    <row r="182" spans="1:11" s="65" customFormat="1" ht="21" customHeight="1">
      <c r="A182" s="72"/>
      <c r="B182" s="73"/>
      <c r="C182" s="73"/>
      <c r="D182" s="73"/>
      <c r="E182" s="76"/>
      <c r="F182" s="73"/>
      <c r="G182" s="73"/>
      <c r="H182" s="73"/>
      <c r="I182" s="73"/>
      <c r="J182" s="74"/>
    </row>
    <row r="183" spans="1:11" s="64" customFormat="1" ht="21" customHeight="1">
      <c r="A183" s="72"/>
      <c r="B183" s="73"/>
      <c r="C183" s="73"/>
      <c r="D183" s="76"/>
      <c r="E183" s="76"/>
      <c r="F183" s="73"/>
      <c r="G183" s="73"/>
      <c r="H183" s="73"/>
      <c r="I183" s="73"/>
      <c r="J183" s="74"/>
      <c r="K183" s="65"/>
    </row>
    <row r="184" spans="1:11" s="64" customFormat="1" ht="21" customHeight="1">
      <c r="A184" s="72"/>
      <c r="B184" s="73"/>
      <c r="C184" s="73"/>
      <c r="D184" s="73"/>
      <c r="E184" s="73"/>
      <c r="F184" s="73"/>
      <c r="G184" s="73"/>
      <c r="H184" s="73"/>
      <c r="I184" s="73"/>
      <c r="J184" s="74"/>
      <c r="K184" s="65"/>
    </row>
    <row r="185" spans="1:11" s="65" customFormat="1" ht="20.100000000000001" customHeight="1">
      <c r="A185" s="72"/>
      <c r="B185" s="73"/>
      <c r="C185" s="73"/>
      <c r="D185" s="73"/>
      <c r="E185" s="76"/>
      <c r="F185" s="76"/>
      <c r="G185" s="76"/>
      <c r="H185" s="76"/>
      <c r="I185" s="76"/>
      <c r="J185" s="74"/>
    </row>
    <row r="186" spans="1:11" s="65" customFormat="1" ht="20.100000000000001" customHeight="1">
      <c r="A186" s="72"/>
      <c r="B186" s="73"/>
      <c r="C186" s="73"/>
      <c r="D186" s="73"/>
      <c r="E186" s="76"/>
      <c r="F186" s="73"/>
      <c r="G186" s="73"/>
      <c r="H186" s="73"/>
      <c r="I186" s="73"/>
      <c r="J186" s="74"/>
    </row>
    <row r="187" spans="1:11" s="64" customFormat="1" ht="20.100000000000001" customHeight="1">
      <c r="A187" s="72"/>
      <c r="B187" s="73"/>
      <c r="C187" s="73"/>
      <c r="D187" s="76"/>
      <c r="E187" s="76"/>
      <c r="F187" s="73"/>
      <c r="G187" s="73"/>
      <c r="H187" s="73"/>
      <c r="I187" s="73"/>
      <c r="J187" s="74"/>
      <c r="K187" s="65"/>
    </row>
    <row r="188" spans="1:11" s="65" customFormat="1" ht="23.1" customHeight="1">
      <c r="A188" s="72"/>
      <c r="B188" s="73"/>
      <c r="C188" s="73"/>
      <c r="D188" s="73"/>
      <c r="E188" s="73"/>
      <c r="F188" s="73"/>
      <c r="G188" s="73"/>
      <c r="H188" s="73"/>
      <c r="I188" s="73"/>
      <c r="J188" s="74"/>
    </row>
    <row r="189" spans="1:11" s="65" customFormat="1" ht="23.1" customHeight="1">
      <c r="A189" s="72"/>
      <c r="B189" s="73"/>
      <c r="C189" s="73"/>
      <c r="D189" s="73"/>
      <c r="E189" s="73"/>
      <c r="F189" s="73"/>
      <c r="G189" s="73"/>
      <c r="H189" s="73"/>
      <c r="I189" s="73"/>
      <c r="J189" s="74"/>
    </row>
    <row r="190" spans="1:11" s="65" customFormat="1" ht="23.1" customHeight="1">
      <c r="A190" s="72"/>
      <c r="B190" s="73"/>
      <c r="C190" s="73"/>
      <c r="D190" s="73"/>
      <c r="E190" s="73"/>
      <c r="F190" s="73"/>
      <c r="G190" s="73"/>
      <c r="H190" s="73"/>
      <c r="I190" s="73"/>
      <c r="J190" s="74"/>
    </row>
    <row r="191" spans="1:11" s="65" customFormat="1" ht="23.1" customHeight="1">
      <c r="A191" s="72"/>
      <c r="B191" s="73"/>
      <c r="C191" s="73"/>
      <c r="D191" s="73"/>
      <c r="E191" s="73"/>
      <c r="F191" s="73"/>
      <c r="G191" s="73"/>
      <c r="H191" s="73"/>
      <c r="I191" s="73"/>
      <c r="J191" s="74"/>
    </row>
    <row r="192" spans="1:11" s="65" customFormat="1" ht="23.1" customHeight="1">
      <c r="A192" s="72"/>
      <c r="B192" s="73"/>
      <c r="C192" s="73"/>
      <c r="D192" s="73"/>
      <c r="E192" s="73"/>
      <c r="F192" s="73"/>
      <c r="G192" s="73"/>
      <c r="H192" s="73"/>
      <c r="I192" s="73"/>
      <c r="J192" s="74"/>
    </row>
    <row r="193" spans="1:11" s="65" customFormat="1" ht="23.1" customHeight="1">
      <c r="A193" s="72"/>
      <c r="B193" s="73"/>
      <c r="C193" s="73"/>
      <c r="D193" s="73"/>
      <c r="E193" s="73"/>
      <c r="F193" s="73"/>
      <c r="G193" s="73"/>
      <c r="H193" s="73"/>
      <c r="I193" s="73"/>
      <c r="J193" s="74"/>
    </row>
    <row r="194" spans="1:11" s="65" customFormat="1" ht="20.100000000000001" customHeight="1">
      <c r="A194" s="72"/>
      <c r="B194" s="73"/>
      <c r="C194" s="73"/>
      <c r="D194" s="73"/>
      <c r="E194" s="73"/>
      <c r="F194" s="73"/>
      <c r="G194" s="73"/>
      <c r="H194" s="73"/>
      <c r="I194" s="73"/>
      <c r="J194" s="74"/>
    </row>
    <row r="195" spans="1:11" s="65" customFormat="1" ht="20.100000000000001" customHeight="1">
      <c r="A195" s="72"/>
      <c r="B195" s="73"/>
      <c r="C195" s="73"/>
      <c r="D195" s="73"/>
      <c r="E195" s="73"/>
      <c r="F195" s="73"/>
      <c r="G195" s="73"/>
      <c r="H195" s="73"/>
      <c r="I195" s="73"/>
      <c r="J195" s="74"/>
    </row>
    <row r="196" spans="1:11" s="65" customFormat="1" ht="20.100000000000001" customHeight="1">
      <c r="A196" s="72"/>
      <c r="B196" s="73"/>
      <c r="C196" s="73"/>
      <c r="D196" s="73"/>
      <c r="E196" s="73"/>
      <c r="F196" s="73"/>
      <c r="G196" s="73"/>
      <c r="H196" s="73"/>
      <c r="I196" s="73"/>
      <c r="J196" s="74"/>
    </row>
    <row r="197" spans="1:11" s="65" customFormat="1" ht="20.100000000000001" customHeight="1">
      <c r="A197" s="72"/>
      <c r="B197" s="73"/>
      <c r="C197" s="73"/>
      <c r="D197" s="73"/>
      <c r="E197" s="73"/>
      <c r="F197" s="73"/>
      <c r="G197" s="73"/>
      <c r="H197" s="73"/>
      <c r="I197" s="73"/>
      <c r="J197" s="74"/>
    </row>
    <row r="198" spans="1:11" s="65" customFormat="1" ht="20.100000000000001" customHeight="1">
      <c r="A198" s="72"/>
      <c r="B198" s="73"/>
      <c r="C198" s="73"/>
      <c r="D198" s="73"/>
      <c r="E198" s="73"/>
      <c r="F198" s="73"/>
      <c r="G198" s="73"/>
      <c r="H198" s="73"/>
      <c r="I198" s="73"/>
      <c r="J198" s="74"/>
    </row>
    <row r="199" spans="1:11" s="65" customFormat="1" ht="20.100000000000001" customHeight="1">
      <c r="A199" s="72"/>
      <c r="B199" s="73"/>
      <c r="C199" s="73"/>
      <c r="D199" s="73"/>
      <c r="E199" s="73"/>
      <c r="F199" s="73"/>
      <c r="G199" s="73"/>
      <c r="H199" s="73"/>
      <c r="I199" s="73"/>
      <c r="J199" s="74"/>
    </row>
    <row r="200" spans="1:11" s="65" customFormat="1" ht="20.100000000000001" customHeight="1">
      <c r="A200" s="72"/>
      <c r="B200" s="73"/>
      <c r="C200" s="73"/>
      <c r="D200" s="73"/>
      <c r="E200" s="73"/>
      <c r="F200" s="73"/>
      <c r="G200" s="73"/>
      <c r="H200" s="73"/>
      <c r="I200" s="73"/>
      <c r="J200" s="74"/>
    </row>
    <row r="201" spans="1:11" s="65" customFormat="1" ht="20.100000000000001" customHeight="1">
      <c r="A201" s="72"/>
      <c r="B201" s="73"/>
      <c r="C201" s="73"/>
      <c r="D201" s="73"/>
      <c r="E201" s="73"/>
      <c r="F201" s="73"/>
      <c r="G201" s="73"/>
      <c r="H201" s="73"/>
      <c r="I201" s="73"/>
      <c r="J201" s="74"/>
    </row>
    <row r="202" spans="1:11" s="65" customFormat="1" ht="20.100000000000001" customHeight="1">
      <c r="A202" s="72"/>
      <c r="B202" s="73"/>
      <c r="C202" s="73"/>
      <c r="D202" s="73"/>
      <c r="E202" s="73"/>
      <c r="F202" s="73"/>
      <c r="G202" s="73"/>
      <c r="H202" s="73"/>
      <c r="I202" s="73"/>
      <c r="J202" s="74"/>
    </row>
    <row r="203" spans="1:11" s="65" customFormat="1" ht="20.100000000000001" customHeight="1">
      <c r="A203" s="72"/>
      <c r="B203" s="73"/>
      <c r="C203" s="73"/>
      <c r="D203" s="73"/>
      <c r="E203" s="73"/>
      <c r="F203" s="73"/>
      <c r="G203" s="73"/>
      <c r="H203" s="73"/>
      <c r="I203" s="73"/>
      <c r="J203" s="74"/>
    </row>
    <row r="204" spans="1:11" s="65" customFormat="1" ht="20.100000000000001" customHeight="1">
      <c r="A204" s="72"/>
      <c r="B204" s="73"/>
      <c r="C204" s="73"/>
      <c r="D204" s="73"/>
      <c r="E204" s="73"/>
      <c r="F204" s="73"/>
      <c r="G204" s="73"/>
      <c r="H204" s="73"/>
      <c r="I204" s="73"/>
      <c r="J204" s="74"/>
    </row>
    <row r="205" spans="1:11" s="65" customFormat="1" ht="20.100000000000001" customHeight="1">
      <c r="A205" s="72"/>
      <c r="B205" s="78"/>
      <c r="C205" s="78"/>
      <c r="D205" s="78"/>
      <c r="E205" s="78"/>
      <c r="F205" s="78"/>
      <c r="G205" s="78"/>
      <c r="H205" s="78"/>
      <c r="I205" s="78"/>
      <c r="J205" s="79"/>
    </row>
    <row r="206" spans="1:11" s="65" customFormat="1" ht="20.100000000000001" customHeight="1">
      <c r="A206" s="72"/>
      <c r="B206" s="78"/>
      <c r="C206" s="78"/>
      <c r="D206" s="78"/>
      <c r="E206" s="78"/>
      <c r="F206" s="78"/>
      <c r="G206" s="78"/>
      <c r="H206" s="78"/>
      <c r="I206" s="78"/>
      <c r="J206" s="79"/>
    </row>
    <row r="207" spans="1:11" s="65" customFormat="1" ht="20.100000000000001" customHeight="1">
      <c r="A207" s="72"/>
      <c r="B207" s="78"/>
      <c r="C207" s="78"/>
      <c r="D207" s="78"/>
      <c r="E207" s="78"/>
      <c r="F207" s="78"/>
      <c r="G207" s="78"/>
      <c r="H207" s="78"/>
      <c r="I207" s="78"/>
      <c r="J207" s="79"/>
    </row>
    <row r="208" spans="1:11" s="65" customFormat="1" ht="20.100000000000001" customHeight="1">
      <c r="A208" s="80"/>
      <c r="B208" s="81"/>
      <c r="C208" s="81"/>
      <c r="D208" s="81"/>
      <c r="E208" s="81"/>
      <c r="F208" s="81"/>
      <c r="G208" s="81"/>
      <c r="H208" s="81"/>
      <c r="I208" s="81"/>
      <c r="J208" s="82"/>
      <c r="K208" s="83"/>
    </row>
    <row r="209" spans="1:11" s="65" customFormat="1" ht="20.100000000000001" customHeight="1">
      <c r="A209" s="80"/>
      <c r="B209" s="81"/>
      <c r="C209" s="81"/>
      <c r="D209" s="81"/>
      <c r="E209" s="81"/>
      <c r="F209" s="81"/>
      <c r="G209" s="81"/>
      <c r="H209" s="81"/>
      <c r="I209" s="81"/>
      <c r="J209" s="82"/>
      <c r="K209" s="83"/>
    </row>
    <row r="210" spans="1:11" s="65" customFormat="1" ht="20.100000000000001" customHeight="1">
      <c r="A210" s="80"/>
      <c r="B210" s="81"/>
      <c r="C210" s="81"/>
      <c r="D210" s="81"/>
      <c r="E210" s="81"/>
      <c r="F210" s="81"/>
      <c r="G210" s="81"/>
      <c r="H210" s="81"/>
      <c r="I210" s="81"/>
      <c r="J210" s="82"/>
      <c r="K210" s="83"/>
    </row>
    <row r="211" spans="1:11" s="65" customFormat="1" ht="20.100000000000001" customHeight="1">
      <c r="A211" s="80"/>
      <c r="B211" s="81"/>
      <c r="C211" s="81"/>
      <c r="D211" s="81"/>
      <c r="E211" s="81"/>
      <c r="F211" s="81"/>
      <c r="G211" s="81"/>
      <c r="H211" s="81"/>
      <c r="I211" s="81"/>
      <c r="J211" s="82"/>
      <c r="K211" s="83"/>
    </row>
    <row r="212" spans="1:11" s="65" customFormat="1" ht="20.100000000000001" customHeight="1">
      <c r="A212" s="80"/>
      <c r="B212" s="83"/>
      <c r="C212" s="83"/>
      <c r="D212" s="83"/>
      <c r="E212" s="83"/>
      <c r="F212" s="83"/>
      <c r="G212" s="83"/>
      <c r="H212" s="83"/>
      <c r="I212" s="83"/>
      <c r="J212" s="80"/>
      <c r="K212" s="83"/>
    </row>
    <row r="213" spans="1:11" s="65" customFormat="1" ht="20.100000000000001" customHeight="1">
      <c r="A213" s="80"/>
      <c r="B213" s="83"/>
      <c r="C213" s="83"/>
      <c r="D213" s="83"/>
      <c r="E213" s="83"/>
      <c r="F213" s="83"/>
      <c r="G213" s="83"/>
      <c r="H213" s="83"/>
      <c r="I213" s="83"/>
      <c r="J213" s="80"/>
      <c r="K213" s="83"/>
    </row>
    <row r="214" spans="1:11" s="65" customFormat="1" ht="20.100000000000001" customHeight="1">
      <c r="A214" s="80"/>
      <c r="B214" s="83"/>
      <c r="C214" s="83"/>
      <c r="D214" s="83"/>
      <c r="E214" s="83"/>
      <c r="F214" s="83"/>
      <c r="G214" s="83"/>
      <c r="H214" s="83"/>
      <c r="I214" s="83"/>
      <c r="J214" s="80"/>
      <c r="K214" s="83"/>
    </row>
    <row r="215" spans="1:11" s="65" customFormat="1" ht="20.100000000000001" customHeight="1">
      <c r="A215" s="80"/>
      <c r="B215" s="83"/>
      <c r="C215" s="83"/>
      <c r="D215" s="83"/>
      <c r="E215" s="83"/>
      <c r="F215" s="83"/>
      <c r="G215" s="83"/>
      <c r="H215" s="83"/>
      <c r="I215" s="83"/>
      <c r="J215" s="80"/>
      <c r="K215" s="83"/>
    </row>
    <row r="216" spans="1:11" s="65" customFormat="1" ht="20.100000000000001" customHeight="1">
      <c r="A216" s="80"/>
      <c r="B216" s="83"/>
      <c r="C216" s="83"/>
      <c r="D216" s="83"/>
      <c r="E216" s="83"/>
      <c r="F216" s="83"/>
      <c r="G216" s="83"/>
      <c r="H216" s="83"/>
      <c r="I216" s="83"/>
      <c r="J216" s="80"/>
      <c r="K216" s="83"/>
    </row>
    <row r="217" spans="1:11" s="65" customFormat="1" ht="20.100000000000001" customHeight="1">
      <c r="A217" s="80"/>
      <c r="B217" s="83"/>
      <c r="C217" s="83"/>
      <c r="D217" s="83"/>
      <c r="E217" s="83"/>
      <c r="F217" s="83"/>
      <c r="G217" s="83"/>
      <c r="H217" s="83"/>
      <c r="I217" s="83"/>
      <c r="J217" s="80"/>
      <c r="K217" s="83"/>
    </row>
    <row r="218" spans="1:11" s="65" customFormat="1" ht="20.100000000000001" customHeight="1">
      <c r="A218" s="80"/>
      <c r="B218" s="83"/>
      <c r="C218" s="83"/>
      <c r="D218" s="83"/>
      <c r="E218" s="83"/>
      <c r="F218" s="83"/>
      <c r="G218" s="83"/>
      <c r="H218" s="83"/>
      <c r="I218" s="83"/>
      <c r="J218" s="80"/>
      <c r="K218" s="83"/>
    </row>
    <row r="219" spans="1:11" s="65" customFormat="1" ht="20.100000000000001" customHeight="1">
      <c r="A219" s="80"/>
      <c r="B219" s="83"/>
      <c r="C219" s="83"/>
      <c r="D219" s="83"/>
      <c r="E219" s="83"/>
      <c r="F219" s="83"/>
      <c r="G219" s="83"/>
      <c r="H219" s="83"/>
      <c r="I219" s="83"/>
      <c r="J219" s="80"/>
      <c r="K219" s="83"/>
    </row>
    <row r="220" spans="1:11" s="65" customFormat="1" ht="20.100000000000001" customHeight="1">
      <c r="A220" s="80"/>
      <c r="B220" s="83"/>
      <c r="C220" s="83"/>
      <c r="D220" s="83"/>
      <c r="E220" s="83"/>
      <c r="F220" s="83"/>
      <c r="G220" s="83"/>
      <c r="H220" s="83"/>
      <c r="I220" s="83"/>
      <c r="J220" s="80"/>
      <c r="K220" s="83"/>
    </row>
    <row r="221" spans="1:11" s="65" customFormat="1" ht="21" customHeight="1">
      <c r="A221" s="80"/>
      <c r="B221" s="83"/>
      <c r="C221" s="83"/>
      <c r="D221" s="83"/>
      <c r="E221" s="83"/>
      <c r="F221" s="83"/>
      <c r="G221" s="83"/>
      <c r="H221" s="83"/>
      <c r="I221" s="83"/>
      <c r="J221" s="80"/>
      <c r="K221" s="83"/>
    </row>
    <row r="222" spans="1:11" s="65" customFormat="1" ht="21" customHeight="1">
      <c r="A222" s="80"/>
      <c r="B222" s="83"/>
      <c r="C222" s="83"/>
      <c r="D222" s="83"/>
      <c r="E222" s="83"/>
      <c r="F222" s="83"/>
      <c r="G222" s="83"/>
      <c r="H222" s="83"/>
      <c r="I222" s="83"/>
      <c r="J222" s="80"/>
      <c r="K222" s="83"/>
    </row>
    <row r="223" spans="1:11" s="65" customFormat="1" ht="21" customHeight="1">
      <c r="A223" s="80"/>
      <c r="B223" s="83"/>
      <c r="C223" s="83"/>
      <c r="D223" s="83"/>
      <c r="E223" s="83"/>
      <c r="F223" s="83"/>
      <c r="G223" s="83"/>
      <c r="H223" s="83"/>
      <c r="I223" s="83"/>
      <c r="J223" s="80"/>
      <c r="K223" s="83"/>
    </row>
    <row r="224" spans="1:11" s="65" customFormat="1" ht="21" customHeight="1">
      <c r="A224" s="80"/>
      <c r="B224" s="83"/>
      <c r="C224" s="83"/>
      <c r="D224" s="83"/>
      <c r="E224" s="83"/>
      <c r="F224" s="83"/>
      <c r="G224" s="83"/>
      <c r="H224" s="83"/>
      <c r="I224" s="83"/>
      <c r="J224" s="80"/>
      <c r="K224" s="83"/>
    </row>
    <row r="225" spans="1:11" s="65" customFormat="1" ht="21" customHeight="1">
      <c r="A225" s="80"/>
      <c r="B225" s="83"/>
      <c r="C225" s="83"/>
      <c r="D225" s="83"/>
      <c r="E225" s="83"/>
      <c r="F225" s="83"/>
      <c r="G225" s="83"/>
      <c r="H225" s="83"/>
      <c r="I225" s="83"/>
      <c r="J225" s="80"/>
      <c r="K225" s="83"/>
    </row>
    <row r="226" spans="1:11" s="65" customFormat="1" ht="21" customHeight="1">
      <c r="A226" s="80"/>
      <c r="B226" s="83"/>
      <c r="C226" s="83"/>
      <c r="D226" s="83"/>
      <c r="E226" s="83"/>
      <c r="F226" s="83"/>
      <c r="G226" s="83"/>
      <c r="H226" s="83"/>
      <c r="I226" s="83"/>
      <c r="J226" s="80"/>
      <c r="K226" s="83"/>
    </row>
    <row r="227" spans="1:11" s="65" customFormat="1" ht="21" customHeight="1">
      <c r="A227" s="80"/>
      <c r="B227" s="83"/>
      <c r="C227" s="83"/>
      <c r="D227" s="83"/>
      <c r="E227" s="83"/>
      <c r="F227" s="83"/>
      <c r="G227" s="83"/>
      <c r="H227" s="83"/>
      <c r="I227" s="83"/>
      <c r="J227" s="80"/>
      <c r="K227" s="83"/>
    </row>
    <row r="228" spans="1:11" s="65" customFormat="1" ht="21" customHeight="1">
      <c r="A228" s="80"/>
      <c r="B228" s="83"/>
      <c r="C228" s="83"/>
      <c r="D228" s="83"/>
      <c r="E228" s="83"/>
      <c r="F228" s="83"/>
      <c r="G228" s="83"/>
      <c r="H228" s="83"/>
      <c r="I228" s="83"/>
      <c r="J228" s="80"/>
      <c r="K228" s="83"/>
    </row>
    <row r="229" spans="1:11" s="65" customFormat="1" ht="21" customHeight="1">
      <c r="A229" s="80"/>
      <c r="B229" s="83"/>
      <c r="C229" s="83"/>
      <c r="D229" s="83"/>
      <c r="E229" s="83"/>
      <c r="F229" s="83"/>
      <c r="G229" s="83"/>
      <c r="H229" s="83"/>
      <c r="I229" s="83"/>
      <c r="J229" s="80"/>
      <c r="K229" s="83"/>
    </row>
    <row r="230" spans="1:11" s="65" customFormat="1" ht="21" customHeight="1">
      <c r="A230" s="80"/>
      <c r="B230" s="83"/>
      <c r="C230" s="83"/>
      <c r="D230" s="83"/>
      <c r="E230" s="83"/>
      <c r="F230" s="83"/>
      <c r="G230" s="83"/>
      <c r="H230" s="83"/>
      <c r="I230" s="83"/>
      <c r="J230" s="80"/>
      <c r="K230" s="83"/>
    </row>
    <row r="231" spans="1:11" s="65" customFormat="1" ht="22.5" customHeight="1">
      <c r="A231" s="80"/>
      <c r="B231" s="83"/>
      <c r="C231" s="83"/>
      <c r="D231" s="83"/>
      <c r="E231" s="83"/>
      <c r="F231" s="83"/>
      <c r="G231" s="83"/>
      <c r="H231" s="83"/>
      <c r="I231" s="83"/>
      <c r="J231" s="80"/>
      <c r="K231" s="83"/>
    </row>
    <row r="232" spans="1:11" s="65" customFormat="1" ht="22.5" customHeight="1">
      <c r="A232" s="80"/>
      <c r="B232" s="83"/>
      <c r="C232" s="83"/>
      <c r="D232" s="83"/>
      <c r="E232" s="83"/>
      <c r="F232" s="83"/>
      <c r="G232" s="83"/>
      <c r="H232" s="83"/>
      <c r="I232" s="83"/>
      <c r="J232" s="80"/>
      <c r="K232" s="83"/>
    </row>
    <row r="233" spans="1:11" s="65" customFormat="1" ht="22.5" customHeight="1">
      <c r="A233" s="80"/>
      <c r="B233" s="83"/>
      <c r="C233" s="83"/>
      <c r="D233" s="83"/>
      <c r="E233" s="83"/>
      <c r="F233" s="83"/>
      <c r="G233" s="83"/>
      <c r="H233" s="83"/>
      <c r="I233" s="83"/>
      <c r="J233" s="80"/>
      <c r="K233" s="83"/>
    </row>
    <row r="234" spans="1:11" s="65" customFormat="1" ht="22.5" customHeight="1">
      <c r="A234" s="80"/>
      <c r="B234" s="83"/>
      <c r="C234" s="83"/>
      <c r="D234" s="83"/>
      <c r="E234" s="83"/>
      <c r="F234" s="83"/>
      <c r="G234" s="83"/>
      <c r="H234" s="83"/>
      <c r="I234" s="83"/>
      <c r="J234" s="80"/>
      <c r="K234" s="83"/>
    </row>
  </sheetData>
  <mergeCells count="4">
    <mergeCell ref="D1:F1"/>
    <mergeCell ref="D46:F46"/>
    <mergeCell ref="D88:F88"/>
    <mergeCell ref="D133:F133"/>
  </mergeCells>
  <pageMargins left="0.5625" right="0" top="1.3897058823529411" bottom="0.39370078740157483" header="0" footer="0"/>
  <pageSetup paperSize="9" scale="90" orientation="portrait" r:id="rId1"/>
  <headerFooter>
    <oddHeader>&amp;C
&amp;"TH SarabunPSK,ธรรมดา"&amp;18
&amp;"TH SarabunPSK,ตัวหนา"&amp;20รายชื่อนักเรียนที่ผ่านการคัดเลือกเข้าศึกษาต่อระดับชั้นมัธยมศึกษาปีที่ 4&amp;18        
ห้องเรียนปกติ  ประเภท นักเรียนโรงเรียนพิชัย (เดิม)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2"/>
  <sheetViews>
    <sheetView workbookViewId="0">
      <pane ySplit="2" topLeftCell="A10" activePane="bottomLeft" state="frozen"/>
      <selection pane="bottomLeft" activeCell="G24" sqref="G24"/>
    </sheetView>
  </sheetViews>
  <sheetFormatPr defaultColWidth="17.28515625" defaultRowHeight="15" customHeight="1"/>
  <cols>
    <col min="1" max="1" width="7.7109375" style="84" customWidth="1"/>
    <col min="2" max="2" width="11.140625" style="84" customWidth="1"/>
    <col min="3" max="3" width="8.28515625" style="85" customWidth="1"/>
    <col min="4" max="5" width="13.28515625" style="85" customWidth="1"/>
    <col min="6" max="6" width="10.85546875" style="85" customWidth="1"/>
    <col min="7" max="7" width="19.7109375" style="85" customWidth="1"/>
    <col min="8" max="12" width="11.5703125" style="85" customWidth="1"/>
    <col min="13" max="13" width="15.85546875" style="85" customWidth="1"/>
    <col min="14" max="19" width="11.28515625" style="85" customWidth="1"/>
    <col min="20" max="20" width="21.42578125" style="85" customWidth="1"/>
    <col min="21" max="22" width="20.85546875" style="85" customWidth="1"/>
    <col min="23" max="16384" width="17.28515625" style="85"/>
  </cols>
  <sheetData>
    <row r="1" spans="1:22" ht="15" customHeight="1">
      <c r="H1" s="85" t="s">
        <v>14</v>
      </c>
      <c r="N1" s="85" t="s">
        <v>15</v>
      </c>
    </row>
    <row r="2" spans="1:22" s="92" customFormat="1" ht="21" customHeight="1">
      <c r="A2" s="45" t="s">
        <v>0</v>
      </c>
      <c r="B2" s="45" t="s">
        <v>1</v>
      </c>
      <c r="C2" s="89" t="s">
        <v>2</v>
      </c>
      <c r="D2" s="90" t="s">
        <v>3</v>
      </c>
      <c r="E2" s="91" t="s">
        <v>4</v>
      </c>
      <c r="F2" s="45" t="s">
        <v>5</v>
      </c>
      <c r="G2" s="45" t="s">
        <v>6</v>
      </c>
      <c r="H2" s="45" t="s">
        <v>8</v>
      </c>
      <c r="I2" s="45" t="s">
        <v>7</v>
      </c>
      <c r="J2" s="45" t="s">
        <v>10</v>
      </c>
      <c r="K2" s="45" t="s">
        <v>11</v>
      </c>
      <c r="L2" s="45" t="s">
        <v>9</v>
      </c>
      <c r="M2" s="45" t="s">
        <v>16</v>
      </c>
      <c r="N2" s="45" t="s">
        <v>8</v>
      </c>
      <c r="O2" s="45" t="s">
        <v>7</v>
      </c>
      <c r="P2" s="45" t="s">
        <v>10</v>
      </c>
      <c r="Q2" s="45" t="s">
        <v>11</v>
      </c>
      <c r="R2" s="45" t="s">
        <v>9</v>
      </c>
      <c r="S2" s="45" t="s">
        <v>17</v>
      </c>
      <c r="T2" s="45" t="s">
        <v>12</v>
      </c>
      <c r="U2" s="45" t="s">
        <v>13</v>
      </c>
      <c r="V2" s="45" t="s">
        <v>18</v>
      </c>
    </row>
    <row r="3" spans="1:22" ht="21" customHeight="1">
      <c r="A3" s="51">
        <v>1</v>
      </c>
      <c r="B3" s="51" t="s">
        <v>183</v>
      </c>
      <c r="C3" s="87" t="s">
        <v>33</v>
      </c>
      <c r="D3" s="88" t="s">
        <v>184</v>
      </c>
      <c r="E3" s="86" t="s">
        <v>185</v>
      </c>
      <c r="F3" s="51" t="s">
        <v>758</v>
      </c>
      <c r="G3" s="51" t="s">
        <v>23</v>
      </c>
      <c r="H3" s="52"/>
      <c r="I3" s="52"/>
      <c r="J3" s="52"/>
      <c r="K3" s="52"/>
      <c r="L3" s="52"/>
      <c r="M3" s="52">
        <f t="shared" ref="M3:M34" si="0">SUM(H3:L3)</f>
        <v>0</v>
      </c>
      <c r="N3" s="52"/>
      <c r="O3" s="52"/>
      <c r="P3" s="52"/>
      <c r="Q3" s="52"/>
      <c r="R3" s="52"/>
      <c r="S3" s="52">
        <f>SUM(N3:R3)</f>
        <v>0</v>
      </c>
      <c r="T3" s="52">
        <f t="shared" ref="T3:T34" si="1">M3/500*20</f>
        <v>0</v>
      </c>
      <c r="U3" s="52">
        <f t="shared" ref="U3:U34" si="2">S3/250*80</f>
        <v>0</v>
      </c>
      <c r="V3" s="52">
        <f>SUM(T3:U3)</f>
        <v>0</v>
      </c>
    </row>
    <row r="4" spans="1:22" ht="21" customHeight="1">
      <c r="A4" s="51">
        <v>2</v>
      </c>
      <c r="B4" s="51" t="s">
        <v>188</v>
      </c>
      <c r="C4" s="87" t="s">
        <v>33</v>
      </c>
      <c r="D4" s="88" t="s">
        <v>189</v>
      </c>
      <c r="E4" s="86" t="s">
        <v>190</v>
      </c>
      <c r="F4" s="51" t="s">
        <v>758</v>
      </c>
      <c r="G4" s="51" t="s">
        <v>23</v>
      </c>
      <c r="H4" s="52"/>
      <c r="I4" s="52"/>
      <c r="J4" s="52"/>
      <c r="K4" s="52"/>
      <c r="L4" s="52"/>
      <c r="M4" s="52">
        <f t="shared" si="0"/>
        <v>0</v>
      </c>
      <c r="N4" s="52"/>
      <c r="O4" s="52"/>
      <c r="P4" s="52"/>
      <c r="Q4" s="52"/>
      <c r="R4" s="52"/>
      <c r="S4" s="52">
        <f t="shared" ref="S4:S53" si="3">SUM(N4:R4)</f>
        <v>0</v>
      </c>
      <c r="T4" s="52">
        <f t="shared" si="1"/>
        <v>0</v>
      </c>
      <c r="U4" s="52">
        <f t="shared" si="2"/>
        <v>0</v>
      </c>
      <c r="V4" s="52">
        <f t="shared" ref="V4:V53" si="4">SUM(T4:U4)</f>
        <v>0</v>
      </c>
    </row>
    <row r="5" spans="1:22" ht="21" customHeight="1">
      <c r="A5" s="51">
        <v>3</v>
      </c>
      <c r="B5" s="51" t="s">
        <v>193</v>
      </c>
      <c r="C5" s="87" t="s">
        <v>33</v>
      </c>
      <c r="D5" s="88" t="s">
        <v>194</v>
      </c>
      <c r="E5" s="86" t="s">
        <v>195</v>
      </c>
      <c r="F5" s="51" t="s">
        <v>758</v>
      </c>
      <c r="G5" s="51" t="s">
        <v>23</v>
      </c>
      <c r="H5" s="52"/>
      <c r="I5" s="52"/>
      <c r="J5" s="52"/>
      <c r="K5" s="52"/>
      <c r="L5" s="52"/>
      <c r="M5" s="52">
        <f t="shared" si="0"/>
        <v>0</v>
      </c>
      <c r="N5" s="52"/>
      <c r="O5" s="52"/>
      <c r="P5" s="52"/>
      <c r="Q5" s="52"/>
      <c r="R5" s="52"/>
      <c r="S5" s="52">
        <f t="shared" si="3"/>
        <v>0</v>
      </c>
      <c r="T5" s="52">
        <f t="shared" si="1"/>
        <v>0</v>
      </c>
      <c r="U5" s="52">
        <f t="shared" si="2"/>
        <v>0</v>
      </c>
      <c r="V5" s="52">
        <f t="shared" si="4"/>
        <v>0</v>
      </c>
    </row>
    <row r="6" spans="1:22" ht="21" customHeight="1">
      <c r="A6" s="51">
        <v>4</v>
      </c>
      <c r="B6" s="51" t="s">
        <v>196</v>
      </c>
      <c r="C6" s="87" t="s">
        <v>33</v>
      </c>
      <c r="D6" s="88" t="s">
        <v>197</v>
      </c>
      <c r="E6" s="86" t="s">
        <v>198</v>
      </c>
      <c r="F6" s="51" t="s">
        <v>758</v>
      </c>
      <c r="G6" s="51" t="s">
        <v>23</v>
      </c>
      <c r="H6" s="52"/>
      <c r="I6" s="52"/>
      <c r="J6" s="52"/>
      <c r="K6" s="52"/>
      <c r="L6" s="52"/>
      <c r="M6" s="52">
        <f t="shared" si="0"/>
        <v>0</v>
      </c>
      <c r="N6" s="52"/>
      <c r="O6" s="52"/>
      <c r="P6" s="52"/>
      <c r="Q6" s="52"/>
      <c r="R6" s="52"/>
      <c r="S6" s="52">
        <f t="shared" si="3"/>
        <v>0</v>
      </c>
      <c r="T6" s="52">
        <f t="shared" si="1"/>
        <v>0</v>
      </c>
      <c r="U6" s="52">
        <f t="shared" si="2"/>
        <v>0</v>
      </c>
      <c r="V6" s="52">
        <f t="shared" si="4"/>
        <v>0</v>
      </c>
    </row>
    <row r="7" spans="1:22" ht="21" customHeight="1">
      <c r="A7" s="51">
        <v>5</v>
      </c>
      <c r="B7" s="51" t="s">
        <v>200</v>
      </c>
      <c r="C7" s="87" t="s">
        <v>33</v>
      </c>
      <c r="D7" s="88" t="s">
        <v>201</v>
      </c>
      <c r="E7" s="86" t="s">
        <v>202</v>
      </c>
      <c r="F7" s="51" t="s">
        <v>758</v>
      </c>
      <c r="G7" s="51" t="s">
        <v>23</v>
      </c>
      <c r="H7" s="52"/>
      <c r="I7" s="52"/>
      <c r="J7" s="52"/>
      <c r="K7" s="52"/>
      <c r="L7" s="52"/>
      <c r="M7" s="52">
        <f t="shared" si="0"/>
        <v>0</v>
      </c>
      <c r="N7" s="52"/>
      <c r="O7" s="52"/>
      <c r="P7" s="52"/>
      <c r="Q7" s="52"/>
      <c r="R7" s="52"/>
      <c r="S7" s="52">
        <f t="shared" si="3"/>
        <v>0</v>
      </c>
      <c r="T7" s="52">
        <f t="shared" si="1"/>
        <v>0</v>
      </c>
      <c r="U7" s="52">
        <f t="shared" si="2"/>
        <v>0</v>
      </c>
      <c r="V7" s="52">
        <f t="shared" si="4"/>
        <v>0</v>
      </c>
    </row>
    <row r="8" spans="1:22" ht="21" customHeight="1">
      <c r="A8" s="51">
        <v>6</v>
      </c>
      <c r="B8" s="51" t="s">
        <v>204</v>
      </c>
      <c r="C8" s="87" t="s">
        <v>27</v>
      </c>
      <c r="D8" s="88" t="s">
        <v>205</v>
      </c>
      <c r="E8" s="86" t="s">
        <v>206</v>
      </c>
      <c r="F8" s="51" t="s">
        <v>758</v>
      </c>
      <c r="G8" s="51" t="s">
        <v>23</v>
      </c>
      <c r="H8" s="52"/>
      <c r="I8" s="52"/>
      <c r="J8" s="52"/>
      <c r="K8" s="52"/>
      <c r="L8" s="52"/>
      <c r="M8" s="52">
        <f t="shared" si="0"/>
        <v>0</v>
      </c>
      <c r="N8" s="52"/>
      <c r="O8" s="52"/>
      <c r="P8" s="52"/>
      <c r="Q8" s="52"/>
      <c r="R8" s="52"/>
      <c r="S8" s="52">
        <f t="shared" si="3"/>
        <v>0</v>
      </c>
      <c r="T8" s="52">
        <f t="shared" si="1"/>
        <v>0</v>
      </c>
      <c r="U8" s="52">
        <f t="shared" si="2"/>
        <v>0</v>
      </c>
      <c r="V8" s="52">
        <f t="shared" si="4"/>
        <v>0</v>
      </c>
    </row>
    <row r="9" spans="1:22" ht="21" customHeight="1">
      <c r="A9" s="51">
        <v>7</v>
      </c>
      <c r="B9" s="51" t="s">
        <v>208</v>
      </c>
      <c r="C9" s="87" t="s">
        <v>33</v>
      </c>
      <c r="D9" s="88" t="s">
        <v>209</v>
      </c>
      <c r="E9" s="86" t="s">
        <v>210</v>
      </c>
      <c r="F9" s="51" t="s">
        <v>758</v>
      </c>
      <c r="G9" s="51" t="s">
        <v>23</v>
      </c>
      <c r="H9" s="52"/>
      <c r="I9" s="52"/>
      <c r="J9" s="52"/>
      <c r="K9" s="52"/>
      <c r="L9" s="52"/>
      <c r="M9" s="52">
        <f t="shared" si="0"/>
        <v>0</v>
      </c>
      <c r="N9" s="52"/>
      <c r="O9" s="52"/>
      <c r="P9" s="52"/>
      <c r="Q9" s="52"/>
      <c r="R9" s="52"/>
      <c r="S9" s="52">
        <f t="shared" si="3"/>
        <v>0</v>
      </c>
      <c r="T9" s="52">
        <f t="shared" si="1"/>
        <v>0</v>
      </c>
      <c r="U9" s="52">
        <f t="shared" si="2"/>
        <v>0</v>
      </c>
      <c r="V9" s="52">
        <f t="shared" si="4"/>
        <v>0</v>
      </c>
    </row>
    <row r="10" spans="1:22" ht="21" customHeight="1">
      <c r="A10" s="51">
        <v>8</v>
      </c>
      <c r="B10" s="51" t="s">
        <v>212</v>
      </c>
      <c r="C10" s="87" t="s">
        <v>33</v>
      </c>
      <c r="D10" s="88" t="s">
        <v>213</v>
      </c>
      <c r="E10" s="86" t="s">
        <v>214</v>
      </c>
      <c r="F10" s="51" t="s">
        <v>758</v>
      </c>
      <c r="G10" s="51" t="s">
        <v>23</v>
      </c>
      <c r="H10" s="52"/>
      <c r="I10" s="52"/>
      <c r="J10" s="52"/>
      <c r="K10" s="52"/>
      <c r="L10" s="52"/>
      <c r="M10" s="52">
        <f t="shared" si="0"/>
        <v>0</v>
      </c>
      <c r="N10" s="52"/>
      <c r="O10" s="52"/>
      <c r="P10" s="52"/>
      <c r="Q10" s="52"/>
      <c r="R10" s="52"/>
      <c r="S10" s="52">
        <f t="shared" si="3"/>
        <v>0</v>
      </c>
      <c r="T10" s="52">
        <f t="shared" si="1"/>
        <v>0</v>
      </c>
      <c r="U10" s="52">
        <f t="shared" si="2"/>
        <v>0</v>
      </c>
      <c r="V10" s="52">
        <f t="shared" si="4"/>
        <v>0</v>
      </c>
    </row>
    <row r="11" spans="1:22" ht="21" customHeight="1">
      <c r="A11" s="51">
        <v>9</v>
      </c>
      <c r="B11" s="51" t="s">
        <v>217</v>
      </c>
      <c r="C11" s="87" t="s">
        <v>27</v>
      </c>
      <c r="D11" s="88" t="s">
        <v>218</v>
      </c>
      <c r="E11" s="86" t="s">
        <v>219</v>
      </c>
      <c r="F11" s="51" t="s">
        <v>758</v>
      </c>
      <c r="G11" s="51" t="s">
        <v>23</v>
      </c>
      <c r="H11" s="52"/>
      <c r="I11" s="52"/>
      <c r="J11" s="52"/>
      <c r="K11" s="52"/>
      <c r="L11" s="52"/>
      <c r="M11" s="52">
        <f t="shared" si="0"/>
        <v>0</v>
      </c>
      <c r="N11" s="52"/>
      <c r="O11" s="52"/>
      <c r="P11" s="52"/>
      <c r="Q11" s="52"/>
      <c r="R11" s="52"/>
      <c r="S11" s="52">
        <f t="shared" si="3"/>
        <v>0</v>
      </c>
      <c r="T11" s="52">
        <f t="shared" si="1"/>
        <v>0</v>
      </c>
      <c r="U11" s="52">
        <f t="shared" si="2"/>
        <v>0</v>
      </c>
      <c r="V11" s="52">
        <f t="shared" si="4"/>
        <v>0</v>
      </c>
    </row>
    <row r="12" spans="1:22" ht="21" customHeight="1">
      <c r="A12" s="51">
        <v>10</v>
      </c>
      <c r="B12" s="51" t="s">
        <v>221</v>
      </c>
      <c r="C12" s="87" t="s">
        <v>33</v>
      </c>
      <c r="D12" s="88" t="s">
        <v>222</v>
      </c>
      <c r="E12" s="86" t="s">
        <v>223</v>
      </c>
      <c r="F12" s="51" t="s">
        <v>758</v>
      </c>
      <c r="G12" s="51" t="s">
        <v>23</v>
      </c>
      <c r="H12" s="52"/>
      <c r="I12" s="52"/>
      <c r="J12" s="52"/>
      <c r="K12" s="52"/>
      <c r="L12" s="52"/>
      <c r="M12" s="52">
        <f t="shared" si="0"/>
        <v>0</v>
      </c>
      <c r="N12" s="52"/>
      <c r="O12" s="52"/>
      <c r="P12" s="52"/>
      <c r="Q12" s="52"/>
      <c r="R12" s="52"/>
      <c r="S12" s="52">
        <f t="shared" si="3"/>
        <v>0</v>
      </c>
      <c r="T12" s="52">
        <f t="shared" si="1"/>
        <v>0</v>
      </c>
      <c r="U12" s="52">
        <f t="shared" si="2"/>
        <v>0</v>
      </c>
      <c r="V12" s="52">
        <f t="shared" si="4"/>
        <v>0</v>
      </c>
    </row>
    <row r="13" spans="1:22" ht="21" customHeight="1">
      <c r="A13" s="51">
        <v>11</v>
      </c>
      <c r="B13" s="51" t="s">
        <v>225</v>
      </c>
      <c r="C13" s="87" t="s">
        <v>33</v>
      </c>
      <c r="D13" s="88" t="s">
        <v>226</v>
      </c>
      <c r="E13" s="86" t="s">
        <v>227</v>
      </c>
      <c r="F13" s="51" t="s">
        <v>758</v>
      </c>
      <c r="G13" s="51" t="s">
        <v>23</v>
      </c>
      <c r="H13" s="52"/>
      <c r="I13" s="52"/>
      <c r="J13" s="52"/>
      <c r="K13" s="52"/>
      <c r="L13" s="52"/>
      <c r="M13" s="52">
        <f t="shared" si="0"/>
        <v>0</v>
      </c>
      <c r="N13" s="52"/>
      <c r="O13" s="52"/>
      <c r="P13" s="52"/>
      <c r="Q13" s="52"/>
      <c r="R13" s="52"/>
      <c r="S13" s="52">
        <f t="shared" si="3"/>
        <v>0</v>
      </c>
      <c r="T13" s="52">
        <f t="shared" si="1"/>
        <v>0</v>
      </c>
      <c r="U13" s="52">
        <f t="shared" si="2"/>
        <v>0</v>
      </c>
      <c r="V13" s="52">
        <f t="shared" si="4"/>
        <v>0</v>
      </c>
    </row>
    <row r="14" spans="1:22" ht="21" customHeight="1">
      <c r="A14" s="51">
        <v>12</v>
      </c>
      <c r="B14" s="51" t="s">
        <v>229</v>
      </c>
      <c r="C14" s="87" t="s">
        <v>33</v>
      </c>
      <c r="D14" s="88" t="s">
        <v>230</v>
      </c>
      <c r="E14" s="86" t="s">
        <v>231</v>
      </c>
      <c r="F14" s="51" t="s">
        <v>758</v>
      </c>
      <c r="G14" s="51" t="s">
        <v>23</v>
      </c>
      <c r="H14" s="52"/>
      <c r="I14" s="52"/>
      <c r="J14" s="52"/>
      <c r="K14" s="52"/>
      <c r="L14" s="52"/>
      <c r="M14" s="52">
        <f t="shared" si="0"/>
        <v>0</v>
      </c>
      <c r="N14" s="52"/>
      <c r="O14" s="52"/>
      <c r="P14" s="52"/>
      <c r="Q14" s="52"/>
      <c r="R14" s="52"/>
      <c r="S14" s="52">
        <f t="shared" si="3"/>
        <v>0</v>
      </c>
      <c r="T14" s="52">
        <f t="shared" si="1"/>
        <v>0</v>
      </c>
      <c r="U14" s="52">
        <f t="shared" si="2"/>
        <v>0</v>
      </c>
      <c r="V14" s="52">
        <f t="shared" si="4"/>
        <v>0</v>
      </c>
    </row>
    <row r="15" spans="1:22" ht="21" customHeight="1">
      <c r="A15" s="51">
        <v>13</v>
      </c>
      <c r="B15" s="124" t="s">
        <v>233</v>
      </c>
      <c r="C15" s="125" t="s">
        <v>27</v>
      </c>
      <c r="D15" s="126" t="s">
        <v>98</v>
      </c>
      <c r="E15" s="127" t="s">
        <v>99</v>
      </c>
      <c r="F15" s="124" t="s">
        <v>758</v>
      </c>
      <c r="G15" s="124" t="s">
        <v>23</v>
      </c>
      <c r="H15" s="52"/>
      <c r="I15" s="52"/>
      <c r="J15" s="52"/>
      <c r="K15" s="52"/>
      <c r="L15" s="52"/>
      <c r="M15" s="52">
        <f t="shared" si="0"/>
        <v>0</v>
      </c>
      <c r="N15" s="52"/>
      <c r="O15" s="52"/>
      <c r="P15" s="52"/>
      <c r="Q15" s="52"/>
      <c r="R15" s="52"/>
      <c r="S15" s="52">
        <f t="shared" si="3"/>
        <v>0</v>
      </c>
      <c r="T15" s="52">
        <f t="shared" si="1"/>
        <v>0</v>
      </c>
      <c r="U15" s="52">
        <f t="shared" si="2"/>
        <v>0</v>
      </c>
      <c r="V15" s="52">
        <f t="shared" si="4"/>
        <v>0</v>
      </c>
    </row>
    <row r="16" spans="1:22" ht="21" customHeight="1">
      <c r="A16" s="51">
        <v>14</v>
      </c>
      <c r="B16" s="51" t="s">
        <v>234</v>
      </c>
      <c r="C16" s="87" t="s">
        <v>27</v>
      </c>
      <c r="D16" s="88" t="s">
        <v>235</v>
      </c>
      <c r="E16" s="86" t="s">
        <v>236</v>
      </c>
      <c r="F16" s="51" t="s">
        <v>758</v>
      </c>
      <c r="G16" s="51" t="s">
        <v>23</v>
      </c>
      <c r="H16" s="52"/>
      <c r="I16" s="52"/>
      <c r="J16" s="52"/>
      <c r="K16" s="52"/>
      <c r="L16" s="52"/>
      <c r="M16" s="52">
        <f t="shared" si="0"/>
        <v>0</v>
      </c>
      <c r="N16" s="52"/>
      <c r="O16" s="52"/>
      <c r="P16" s="52"/>
      <c r="Q16" s="52"/>
      <c r="R16" s="52"/>
      <c r="S16" s="52">
        <f t="shared" si="3"/>
        <v>0</v>
      </c>
      <c r="T16" s="52">
        <f t="shared" si="1"/>
        <v>0</v>
      </c>
      <c r="U16" s="52">
        <f t="shared" si="2"/>
        <v>0</v>
      </c>
      <c r="V16" s="52">
        <f t="shared" si="4"/>
        <v>0</v>
      </c>
    </row>
    <row r="17" spans="1:22" ht="21" customHeight="1">
      <c r="A17" s="51">
        <v>15</v>
      </c>
      <c r="B17" s="51" t="s">
        <v>238</v>
      </c>
      <c r="C17" s="87" t="s">
        <v>27</v>
      </c>
      <c r="D17" s="88" t="s">
        <v>44</v>
      </c>
      <c r="E17" s="86" t="s">
        <v>239</v>
      </c>
      <c r="F17" s="51" t="s">
        <v>758</v>
      </c>
      <c r="G17" s="51" t="s">
        <v>23</v>
      </c>
      <c r="H17" s="52"/>
      <c r="I17" s="52"/>
      <c r="J17" s="52"/>
      <c r="K17" s="52"/>
      <c r="L17" s="52"/>
      <c r="M17" s="52">
        <f t="shared" si="0"/>
        <v>0</v>
      </c>
      <c r="N17" s="52"/>
      <c r="O17" s="52"/>
      <c r="P17" s="52"/>
      <c r="Q17" s="52"/>
      <c r="R17" s="52"/>
      <c r="S17" s="52">
        <f t="shared" si="3"/>
        <v>0</v>
      </c>
      <c r="T17" s="52">
        <f t="shared" si="1"/>
        <v>0</v>
      </c>
      <c r="U17" s="52">
        <f t="shared" si="2"/>
        <v>0</v>
      </c>
      <c r="V17" s="52">
        <f t="shared" si="4"/>
        <v>0</v>
      </c>
    </row>
    <row r="18" spans="1:22" ht="21" customHeight="1">
      <c r="A18" s="51">
        <v>16</v>
      </c>
      <c r="B18" s="51" t="s">
        <v>241</v>
      </c>
      <c r="C18" s="87" t="s">
        <v>33</v>
      </c>
      <c r="D18" s="88" t="s">
        <v>242</v>
      </c>
      <c r="E18" s="86" t="s">
        <v>243</v>
      </c>
      <c r="F18" s="51" t="s">
        <v>758</v>
      </c>
      <c r="G18" s="51" t="s">
        <v>23</v>
      </c>
      <c r="H18" s="52"/>
      <c r="I18" s="52"/>
      <c r="J18" s="52"/>
      <c r="K18" s="52"/>
      <c r="L18" s="52"/>
      <c r="M18" s="52">
        <f t="shared" si="0"/>
        <v>0</v>
      </c>
      <c r="N18" s="52"/>
      <c r="O18" s="52"/>
      <c r="P18" s="52"/>
      <c r="Q18" s="52"/>
      <c r="R18" s="52"/>
      <c r="S18" s="52">
        <f t="shared" si="3"/>
        <v>0</v>
      </c>
      <c r="T18" s="52">
        <f t="shared" si="1"/>
        <v>0</v>
      </c>
      <c r="U18" s="52">
        <f t="shared" si="2"/>
        <v>0</v>
      </c>
      <c r="V18" s="52">
        <f t="shared" si="4"/>
        <v>0</v>
      </c>
    </row>
    <row r="19" spans="1:22" ht="21" customHeight="1">
      <c r="A19" s="51">
        <v>17</v>
      </c>
      <c r="B19" s="51" t="s">
        <v>245</v>
      </c>
      <c r="C19" s="87" t="s">
        <v>27</v>
      </c>
      <c r="D19" s="88" t="s">
        <v>246</v>
      </c>
      <c r="E19" s="86" t="s">
        <v>247</v>
      </c>
      <c r="F19" s="51" t="s">
        <v>758</v>
      </c>
      <c r="G19" s="51" t="s">
        <v>23</v>
      </c>
      <c r="H19" s="52"/>
      <c r="I19" s="52"/>
      <c r="J19" s="52"/>
      <c r="K19" s="52"/>
      <c r="L19" s="52"/>
      <c r="M19" s="52">
        <f t="shared" si="0"/>
        <v>0</v>
      </c>
      <c r="N19" s="52"/>
      <c r="O19" s="52"/>
      <c r="P19" s="52"/>
      <c r="Q19" s="52"/>
      <c r="R19" s="52"/>
      <c r="S19" s="52">
        <f t="shared" si="3"/>
        <v>0</v>
      </c>
      <c r="T19" s="52">
        <f t="shared" si="1"/>
        <v>0</v>
      </c>
      <c r="U19" s="52">
        <f t="shared" si="2"/>
        <v>0</v>
      </c>
      <c r="V19" s="52">
        <f t="shared" si="4"/>
        <v>0</v>
      </c>
    </row>
    <row r="20" spans="1:22" ht="21" customHeight="1">
      <c r="A20" s="51">
        <v>18</v>
      </c>
      <c r="B20" s="51" t="s">
        <v>249</v>
      </c>
      <c r="C20" s="87" t="s">
        <v>27</v>
      </c>
      <c r="D20" s="88" t="s">
        <v>250</v>
      </c>
      <c r="E20" s="86" t="s">
        <v>251</v>
      </c>
      <c r="F20" s="51" t="s">
        <v>758</v>
      </c>
      <c r="G20" s="51" t="s">
        <v>23</v>
      </c>
      <c r="H20" s="52"/>
      <c r="I20" s="52"/>
      <c r="J20" s="52"/>
      <c r="K20" s="52"/>
      <c r="L20" s="52"/>
      <c r="M20" s="52">
        <f t="shared" si="0"/>
        <v>0</v>
      </c>
      <c r="N20" s="52"/>
      <c r="O20" s="52"/>
      <c r="P20" s="52"/>
      <c r="Q20" s="52"/>
      <c r="R20" s="52"/>
      <c r="S20" s="52">
        <f t="shared" si="3"/>
        <v>0</v>
      </c>
      <c r="T20" s="52">
        <f t="shared" si="1"/>
        <v>0</v>
      </c>
      <c r="U20" s="52">
        <f t="shared" si="2"/>
        <v>0</v>
      </c>
      <c r="V20" s="52">
        <f t="shared" si="4"/>
        <v>0</v>
      </c>
    </row>
    <row r="21" spans="1:22" ht="21" customHeight="1">
      <c r="A21" s="51">
        <v>19</v>
      </c>
      <c r="B21" s="51" t="s">
        <v>253</v>
      </c>
      <c r="C21" s="87" t="s">
        <v>33</v>
      </c>
      <c r="D21" s="88" t="s">
        <v>254</v>
      </c>
      <c r="E21" s="86" t="s">
        <v>255</v>
      </c>
      <c r="F21" s="51" t="s">
        <v>758</v>
      </c>
      <c r="G21" s="51" t="s">
        <v>23</v>
      </c>
      <c r="H21" s="52"/>
      <c r="I21" s="52"/>
      <c r="J21" s="52"/>
      <c r="K21" s="52"/>
      <c r="L21" s="52"/>
      <c r="M21" s="52">
        <f t="shared" si="0"/>
        <v>0</v>
      </c>
      <c r="N21" s="52"/>
      <c r="O21" s="52"/>
      <c r="P21" s="52"/>
      <c r="Q21" s="52"/>
      <c r="R21" s="52"/>
      <c r="S21" s="52">
        <f t="shared" si="3"/>
        <v>0</v>
      </c>
      <c r="T21" s="52">
        <f t="shared" si="1"/>
        <v>0</v>
      </c>
      <c r="U21" s="52">
        <f t="shared" si="2"/>
        <v>0</v>
      </c>
      <c r="V21" s="52">
        <f t="shared" si="4"/>
        <v>0</v>
      </c>
    </row>
    <row r="22" spans="1:22" ht="21" customHeight="1">
      <c r="A22" s="51">
        <v>20</v>
      </c>
      <c r="B22" s="51" t="s">
        <v>257</v>
      </c>
      <c r="C22" s="87" t="s">
        <v>27</v>
      </c>
      <c r="D22" s="88" t="s">
        <v>258</v>
      </c>
      <c r="E22" s="86" t="s">
        <v>259</v>
      </c>
      <c r="F22" s="51" t="s">
        <v>758</v>
      </c>
      <c r="G22" s="51" t="s">
        <v>23</v>
      </c>
      <c r="H22" s="52"/>
      <c r="I22" s="52"/>
      <c r="J22" s="52"/>
      <c r="K22" s="52"/>
      <c r="L22" s="52"/>
      <c r="M22" s="52">
        <f t="shared" si="0"/>
        <v>0</v>
      </c>
      <c r="N22" s="52"/>
      <c r="O22" s="52"/>
      <c r="P22" s="52"/>
      <c r="Q22" s="52"/>
      <c r="R22" s="52"/>
      <c r="S22" s="52">
        <f t="shared" si="3"/>
        <v>0</v>
      </c>
      <c r="T22" s="52">
        <f t="shared" si="1"/>
        <v>0</v>
      </c>
      <c r="U22" s="52">
        <f t="shared" si="2"/>
        <v>0</v>
      </c>
      <c r="V22" s="52">
        <f t="shared" si="4"/>
        <v>0</v>
      </c>
    </row>
    <row r="23" spans="1:22" ht="21" customHeight="1">
      <c r="A23" s="51">
        <v>21</v>
      </c>
      <c r="B23" s="51" t="s">
        <v>260</v>
      </c>
      <c r="C23" s="87" t="s">
        <v>33</v>
      </c>
      <c r="D23" s="88" t="s">
        <v>261</v>
      </c>
      <c r="E23" s="86" t="s">
        <v>262</v>
      </c>
      <c r="F23" s="51" t="s">
        <v>758</v>
      </c>
      <c r="G23" s="51" t="s">
        <v>23</v>
      </c>
      <c r="H23" s="52"/>
      <c r="I23" s="52"/>
      <c r="J23" s="52"/>
      <c r="K23" s="52"/>
      <c r="L23" s="52"/>
      <c r="M23" s="52">
        <f t="shared" si="0"/>
        <v>0</v>
      </c>
      <c r="N23" s="52"/>
      <c r="O23" s="52"/>
      <c r="P23" s="52"/>
      <c r="Q23" s="52"/>
      <c r="R23" s="52"/>
      <c r="S23" s="52">
        <f t="shared" si="3"/>
        <v>0</v>
      </c>
      <c r="T23" s="52">
        <f t="shared" si="1"/>
        <v>0</v>
      </c>
      <c r="U23" s="52">
        <f t="shared" si="2"/>
        <v>0</v>
      </c>
      <c r="V23" s="52">
        <f t="shared" si="4"/>
        <v>0</v>
      </c>
    </row>
    <row r="24" spans="1:22" ht="21" customHeight="1">
      <c r="A24" s="51">
        <v>22</v>
      </c>
      <c r="B24" s="51" t="s">
        <v>263</v>
      </c>
      <c r="C24" s="87" t="s">
        <v>27</v>
      </c>
      <c r="D24" s="88" t="s">
        <v>264</v>
      </c>
      <c r="E24" s="86" t="s">
        <v>265</v>
      </c>
      <c r="F24" s="51" t="s">
        <v>758</v>
      </c>
      <c r="G24" s="51" t="s">
        <v>23</v>
      </c>
      <c r="H24" s="52"/>
      <c r="I24" s="52"/>
      <c r="J24" s="52"/>
      <c r="K24" s="52"/>
      <c r="L24" s="52"/>
      <c r="M24" s="52">
        <f t="shared" si="0"/>
        <v>0</v>
      </c>
      <c r="N24" s="52"/>
      <c r="O24" s="52"/>
      <c r="P24" s="52"/>
      <c r="Q24" s="52"/>
      <c r="R24" s="52"/>
      <c r="S24" s="52">
        <f t="shared" si="3"/>
        <v>0</v>
      </c>
      <c r="T24" s="52">
        <f t="shared" si="1"/>
        <v>0</v>
      </c>
      <c r="U24" s="52">
        <f t="shared" si="2"/>
        <v>0</v>
      </c>
      <c r="V24" s="52">
        <f t="shared" si="4"/>
        <v>0</v>
      </c>
    </row>
    <row r="25" spans="1:22" ht="21" customHeight="1">
      <c r="A25" s="51">
        <v>23</v>
      </c>
      <c r="B25" s="51" t="s">
        <v>268</v>
      </c>
      <c r="C25" s="87" t="s">
        <v>33</v>
      </c>
      <c r="D25" s="88" t="s">
        <v>269</v>
      </c>
      <c r="E25" s="86" t="s">
        <v>270</v>
      </c>
      <c r="F25" s="51" t="s">
        <v>758</v>
      </c>
      <c r="G25" s="51" t="s">
        <v>23</v>
      </c>
      <c r="H25" s="52"/>
      <c r="I25" s="52"/>
      <c r="J25" s="52"/>
      <c r="K25" s="52"/>
      <c r="L25" s="52"/>
      <c r="M25" s="52">
        <f t="shared" si="0"/>
        <v>0</v>
      </c>
      <c r="N25" s="52"/>
      <c r="O25" s="52"/>
      <c r="P25" s="52"/>
      <c r="Q25" s="52"/>
      <c r="R25" s="52"/>
      <c r="S25" s="52">
        <f t="shared" si="3"/>
        <v>0</v>
      </c>
      <c r="T25" s="52">
        <f t="shared" si="1"/>
        <v>0</v>
      </c>
      <c r="U25" s="52">
        <f t="shared" si="2"/>
        <v>0</v>
      </c>
      <c r="V25" s="52">
        <f t="shared" si="4"/>
        <v>0</v>
      </c>
    </row>
    <row r="26" spans="1:22" ht="21" customHeight="1">
      <c r="A26" s="51">
        <v>24</v>
      </c>
      <c r="B26" s="51" t="s">
        <v>272</v>
      </c>
      <c r="C26" s="87" t="s">
        <v>33</v>
      </c>
      <c r="D26" s="88" t="s">
        <v>273</v>
      </c>
      <c r="E26" s="86" t="s">
        <v>274</v>
      </c>
      <c r="F26" s="51" t="s">
        <v>758</v>
      </c>
      <c r="G26" s="51" t="s">
        <v>23</v>
      </c>
      <c r="H26" s="52"/>
      <c r="I26" s="52"/>
      <c r="J26" s="52"/>
      <c r="K26" s="52"/>
      <c r="L26" s="52"/>
      <c r="M26" s="52">
        <f t="shared" si="0"/>
        <v>0</v>
      </c>
      <c r="N26" s="52"/>
      <c r="O26" s="52"/>
      <c r="P26" s="52"/>
      <c r="Q26" s="52"/>
      <c r="R26" s="52"/>
      <c r="S26" s="52">
        <f t="shared" si="3"/>
        <v>0</v>
      </c>
      <c r="T26" s="52">
        <f t="shared" si="1"/>
        <v>0</v>
      </c>
      <c r="U26" s="52">
        <f t="shared" si="2"/>
        <v>0</v>
      </c>
      <c r="V26" s="52">
        <f t="shared" si="4"/>
        <v>0</v>
      </c>
    </row>
    <row r="27" spans="1:22" ht="21" customHeight="1">
      <c r="A27" s="51">
        <v>25</v>
      </c>
      <c r="B27" s="51" t="s">
        <v>276</v>
      </c>
      <c r="C27" s="87" t="s">
        <v>33</v>
      </c>
      <c r="D27" s="88" t="s">
        <v>277</v>
      </c>
      <c r="E27" s="86" t="s">
        <v>278</v>
      </c>
      <c r="F27" s="51" t="s">
        <v>758</v>
      </c>
      <c r="G27" s="51" t="s">
        <v>23</v>
      </c>
      <c r="H27" s="52"/>
      <c r="I27" s="52"/>
      <c r="J27" s="52"/>
      <c r="K27" s="52"/>
      <c r="L27" s="52"/>
      <c r="M27" s="52">
        <f t="shared" si="0"/>
        <v>0</v>
      </c>
      <c r="N27" s="52"/>
      <c r="O27" s="52"/>
      <c r="P27" s="52"/>
      <c r="Q27" s="52"/>
      <c r="R27" s="52"/>
      <c r="S27" s="52">
        <f t="shared" si="3"/>
        <v>0</v>
      </c>
      <c r="T27" s="52">
        <f t="shared" si="1"/>
        <v>0</v>
      </c>
      <c r="U27" s="52">
        <f t="shared" si="2"/>
        <v>0</v>
      </c>
      <c r="V27" s="52">
        <f t="shared" si="4"/>
        <v>0</v>
      </c>
    </row>
    <row r="28" spans="1:22" ht="21" customHeight="1">
      <c r="A28" s="51">
        <v>26</v>
      </c>
      <c r="B28" s="51" t="s">
        <v>280</v>
      </c>
      <c r="C28" s="87" t="s">
        <v>33</v>
      </c>
      <c r="D28" s="88" t="s">
        <v>282</v>
      </c>
      <c r="E28" s="86" t="s">
        <v>283</v>
      </c>
      <c r="F28" s="51" t="s">
        <v>758</v>
      </c>
      <c r="G28" s="51" t="s">
        <v>23</v>
      </c>
      <c r="H28" s="52"/>
      <c r="I28" s="52"/>
      <c r="J28" s="52"/>
      <c r="K28" s="52"/>
      <c r="L28" s="52"/>
      <c r="M28" s="52">
        <f t="shared" si="0"/>
        <v>0</v>
      </c>
      <c r="N28" s="52"/>
      <c r="O28" s="52"/>
      <c r="P28" s="52"/>
      <c r="Q28" s="52"/>
      <c r="R28" s="52"/>
      <c r="S28" s="52">
        <f t="shared" si="3"/>
        <v>0</v>
      </c>
      <c r="T28" s="52">
        <f t="shared" si="1"/>
        <v>0</v>
      </c>
      <c r="U28" s="52">
        <f t="shared" si="2"/>
        <v>0</v>
      </c>
      <c r="V28" s="52">
        <f t="shared" si="4"/>
        <v>0</v>
      </c>
    </row>
    <row r="29" spans="1:22" ht="21" customHeight="1">
      <c r="A29" s="51">
        <v>27</v>
      </c>
      <c r="B29" s="51" t="s">
        <v>286</v>
      </c>
      <c r="C29" s="87" t="s">
        <v>27</v>
      </c>
      <c r="D29" s="88" t="s">
        <v>287</v>
      </c>
      <c r="E29" s="86" t="s">
        <v>288</v>
      </c>
      <c r="F29" s="51" t="s">
        <v>758</v>
      </c>
      <c r="G29" s="51" t="s">
        <v>23</v>
      </c>
      <c r="H29" s="52"/>
      <c r="I29" s="52"/>
      <c r="J29" s="52"/>
      <c r="K29" s="52"/>
      <c r="L29" s="52"/>
      <c r="M29" s="52">
        <f t="shared" si="0"/>
        <v>0</v>
      </c>
      <c r="N29" s="52"/>
      <c r="O29" s="52"/>
      <c r="P29" s="52"/>
      <c r="Q29" s="52"/>
      <c r="R29" s="52"/>
      <c r="S29" s="52">
        <f t="shared" si="3"/>
        <v>0</v>
      </c>
      <c r="T29" s="52">
        <f t="shared" si="1"/>
        <v>0</v>
      </c>
      <c r="U29" s="52">
        <f t="shared" si="2"/>
        <v>0</v>
      </c>
      <c r="V29" s="52">
        <f t="shared" si="4"/>
        <v>0</v>
      </c>
    </row>
    <row r="30" spans="1:22" ht="21" customHeight="1">
      <c r="A30" s="51">
        <v>28</v>
      </c>
      <c r="B30" s="51" t="s">
        <v>290</v>
      </c>
      <c r="C30" s="87" t="s">
        <v>33</v>
      </c>
      <c r="D30" s="88" t="s">
        <v>126</v>
      </c>
      <c r="E30" s="86" t="s">
        <v>291</v>
      </c>
      <c r="F30" s="51" t="s">
        <v>758</v>
      </c>
      <c r="G30" s="51" t="s">
        <v>23</v>
      </c>
      <c r="H30" s="52"/>
      <c r="I30" s="52"/>
      <c r="J30" s="52"/>
      <c r="K30" s="52"/>
      <c r="L30" s="52"/>
      <c r="M30" s="52">
        <f t="shared" si="0"/>
        <v>0</v>
      </c>
      <c r="N30" s="52"/>
      <c r="O30" s="52"/>
      <c r="P30" s="52"/>
      <c r="Q30" s="52"/>
      <c r="R30" s="52"/>
      <c r="S30" s="52">
        <f t="shared" si="3"/>
        <v>0</v>
      </c>
      <c r="T30" s="52">
        <f t="shared" si="1"/>
        <v>0</v>
      </c>
      <c r="U30" s="52">
        <f t="shared" si="2"/>
        <v>0</v>
      </c>
      <c r="V30" s="52">
        <f t="shared" si="4"/>
        <v>0</v>
      </c>
    </row>
    <row r="31" spans="1:22" ht="21" customHeight="1">
      <c r="A31" s="51">
        <v>29</v>
      </c>
      <c r="B31" s="51" t="s">
        <v>293</v>
      </c>
      <c r="C31" s="87" t="s">
        <v>27</v>
      </c>
      <c r="D31" s="88" t="s">
        <v>294</v>
      </c>
      <c r="E31" s="86" t="s">
        <v>295</v>
      </c>
      <c r="F31" s="51" t="s">
        <v>758</v>
      </c>
      <c r="G31" s="51" t="s">
        <v>23</v>
      </c>
      <c r="H31" s="52"/>
      <c r="I31" s="52"/>
      <c r="J31" s="52"/>
      <c r="K31" s="52"/>
      <c r="L31" s="52"/>
      <c r="M31" s="52">
        <f t="shared" si="0"/>
        <v>0</v>
      </c>
      <c r="N31" s="52"/>
      <c r="O31" s="52"/>
      <c r="P31" s="52"/>
      <c r="Q31" s="52"/>
      <c r="R31" s="52"/>
      <c r="S31" s="52">
        <f t="shared" si="3"/>
        <v>0</v>
      </c>
      <c r="T31" s="52">
        <f t="shared" si="1"/>
        <v>0</v>
      </c>
      <c r="U31" s="52">
        <f t="shared" si="2"/>
        <v>0</v>
      </c>
      <c r="V31" s="52">
        <f t="shared" si="4"/>
        <v>0</v>
      </c>
    </row>
    <row r="32" spans="1:22" ht="21" customHeight="1">
      <c r="A32" s="51">
        <v>30</v>
      </c>
      <c r="B32" s="51" t="s">
        <v>297</v>
      </c>
      <c r="C32" s="87" t="s">
        <v>27</v>
      </c>
      <c r="D32" s="88" t="s">
        <v>298</v>
      </c>
      <c r="E32" s="86" t="s">
        <v>299</v>
      </c>
      <c r="F32" s="51" t="s">
        <v>758</v>
      </c>
      <c r="G32" s="51" t="s">
        <v>23</v>
      </c>
      <c r="H32" s="52"/>
      <c r="I32" s="52"/>
      <c r="J32" s="52"/>
      <c r="K32" s="52"/>
      <c r="L32" s="52"/>
      <c r="M32" s="52">
        <f t="shared" si="0"/>
        <v>0</v>
      </c>
      <c r="N32" s="52"/>
      <c r="O32" s="52"/>
      <c r="P32" s="52"/>
      <c r="Q32" s="52"/>
      <c r="R32" s="52"/>
      <c r="S32" s="52">
        <f t="shared" si="3"/>
        <v>0</v>
      </c>
      <c r="T32" s="52">
        <f t="shared" si="1"/>
        <v>0</v>
      </c>
      <c r="U32" s="52">
        <f t="shared" si="2"/>
        <v>0</v>
      </c>
      <c r="V32" s="52">
        <f t="shared" si="4"/>
        <v>0</v>
      </c>
    </row>
    <row r="33" spans="1:22" ht="21" customHeight="1">
      <c r="A33" s="51">
        <v>31</v>
      </c>
      <c r="B33" s="51" t="s">
        <v>301</v>
      </c>
      <c r="C33" s="87" t="s">
        <v>33</v>
      </c>
      <c r="D33" s="88" t="s">
        <v>302</v>
      </c>
      <c r="E33" s="86" t="s">
        <v>303</v>
      </c>
      <c r="F33" s="51" t="s">
        <v>758</v>
      </c>
      <c r="G33" s="51" t="s">
        <v>23</v>
      </c>
      <c r="H33" s="52"/>
      <c r="I33" s="52"/>
      <c r="J33" s="52"/>
      <c r="K33" s="52"/>
      <c r="L33" s="52"/>
      <c r="M33" s="52">
        <f t="shared" si="0"/>
        <v>0</v>
      </c>
      <c r="N33" s="52"/>
      <c r="O33" s="52"/>
      <c r="P33" s="52"/>
      <c r="Q33" s="52"/>
      <c r="R33" s="52"/>
      <c r="S33" s="52">
        <f t="shared" si="3"/>
        <v>0</v>
      </c>
      <c r="T33" s="52">
        <f t="shared" si="1"/>
        <v>0</v>
      </c>
      <c r="U33" s="52">
        <f t="shared" si="2"/>
        <v>0</v>
      </c>
      <c r="V33" s="52">
        <f t="shared" si="4"/>
        <v>0</v>
      </c>
    </row>
    <row r="34" spans="1:22" ht="21" customHeight="1">
      <c r="A34" s="51">
        <v>32</v>
      </c>
      <c r="B34" s="51" t="s">
        <v>304</v>
      </c>
      <c r="C34" s="87" t="s">
        <v>27</v>
      </c>
      <c r="D34" s="88" t="s">
        <v>305</v>
      </c>
      <c r="E34" s="86" t="s">
        <v>86</v>
      </c>
      <c r="F34" s="51" t="s">
        <v>758</v>
      </c>
      <c r="G34" s="51" t="s">
        <v>23</v>
      </c>
      <c r="H34" s="52"/>
      <c r="I34" s="52"/>
      <c r="J34" s="52"/>
      <c r="K34" s="52"/>
      <c r="L34" s="52"/>
      <c r="M34" s="52">
        <f t="shared" si="0"/>
        <v>0</v>
      </c>
      <c r="N34" s="52"/>
      <c r="O34" s="52"/>
      <c r="P34" s="52"/>
      <c r="Q34" s="52"/>
      <c r="R34" s="52"/>
      <c r="S34" s="52">
        <f t="shared" si="3"/>
        <v>0</v>
      </c>
      <c r="T34" s="52">
        <f t="shared" si="1"/>
        <v>0</v>
      </c>
      <c r="U34" s="52">
        <f t="shared" si="2"/>
        <v>0</v>
      </c>
      <c r="V34" s="52">
        <f t="shared" si="4"/>
        <v>0</v>
      </c>
    </row>
    <row r="35" spans="1:22" ht="21" customHeight="1">
      <c r="A35" s="51">
        <v>33</v>
      </c>
      <c r="B35" s="51" t="s">
        <v>307</v>
      </c>
      <c r="C35" s="87" t="s">
        <v>27</v>
      </c>
      <c r="D35" s="88" t="s">
        <v>308</v>
      </c>
      <c r="E35" s="86" t="s">
        <v>309</v>
      </c>
      <c r="F35" s="51" t="s">
        <v>758</v>
      </c>
      <c r="G35" s="51" t="s">
        <v>23</v>
      </c>
      <c r="H35" s="52"/>
      <c r="I35" s="52"/>
      <c r="J35" s="52"/>
      <c r="K35" s="52"/>
      <c r="L35" s="52"/>
      <c r="M35" s="52">
        <f t="shared" ref="M35:M53" si="5">SUM(H35:L35)</f>
        <v>0</v>
      </c>
      <c r="N35" s="52"/>
      <c r="O35" s="52"/>
      <c r="P35" s="52"/>
      <c r="Q35" s="52"/>
      <c r="R35" s="52"/>
      <c r="S35" s="52">
        <f t="shared" si="3"/>
        <v>0</v>
      </c>
      <c r="T35" s="52">
        <f t="shared" ref="T35:T53" si="6">M35/500*20</f>
        <v>0</v>
      </c>
      <c r="U35" s="52">
        <f t="shared" ref="U35:U53" si="7">S35/250*80</f>
        <v>0</v>
      </c>
      <c r="V35" s="52">
        <f t="shared" si="4"/>
        <v>0</v>
      </c>
    </row>
    <row r="36" spans="1:22" ht="21" customHeight="1">
      <c r="A36" s="51">
        <v>34</v>
      </c>
      <c r="B36" s="51" t="s">
        <v>311</v>
      </c>
      <c r="C36" s="87" t="s">
        <v>33</v>
      </c>
      <c r="D36" s="88" t="s">
        <v>312</v>
      </c>
      <c r="E36" s="86" t="s">
        <v>313</v>
      </c>
      <c r="F36" s="51" t="s">
        <v>758</v>
      </c>
      <c r="G36" s="51" t="s">
        <v>23</v>
      </c>
      <c r="H36" s="52"/>
      <c r="I36" s="52"/>
      <c r="J36" s="52"/>
      <c r="K36" s="52"/>
      <c r="L36" s="52"/>
      <c r="M36" s="52">
        <f t="shared" si="5"/>
        <v>0</v>
      </c>
      <c r="N36" s="52"/>
      <c r="O36" s="52"/>
      <c r="P36" s="52"/>
      <c r="Q36" s="52"/>
      <c r="R36" s="52"/>
      <c r="S36" s="52">
        <f t="shared" si="3"/>
        <v>0</v>
      </c>
      <c r="T36" s="52">
        <f t="shared" si="6"/>
        <v>0</v>
      </c>
      <c r="U36" s="52">
        <f t="shared" si="7"/>
        <v>0</v>
      </c>
      <c r="V36" s="52">
        <f t="shared" si="4"/>
        <v>0</v>
      </c>
    </row>
    <row r="37" spans="1:22" ht="21" customHeight="1">
      <c r="A37" s="51">
        <v>35</v>
      </c>
      <c r="B37" s="51" t="s">
        <v>315</v>
      </c>
      <c r="C37" s="87" t="s">
        <v>33</v>
      </c>
      <c r="D37" s="88" t="s">
        <v>316</v>
      </c>
      <c r="E37" s="86" t="s">
        <v>317</v>
      </c>
      <c r="F37" s="51" t="s">
        <v>758</v>
      </c>
      <c r="G37" s="51" t="s">
        <v>23</v>
      </c>
      <c r="H37" s="52"/>
      <c r="I37" s="52"/>
      <c r="J37" s="52"/>
      <c r="K37" s="52"/>
      <c r="L37" s="52"/>
      <c r="M37" s="52">
        <f t="shared" si="5"/>
        <v>0</v>
      </c>
      <c r="N37" s="52"/>
      <c r="O37" s="52"/>
      <c r="P37" s="52"/>
      <c r="Q37" s="52"/>
      <c r="R37" s="52"/>
      <c r="S37" s="52">
        <f t="shared" si="3"/>
        <v>0</v>
      </c>
      <c r="T37" s="52">
        <f t="shared" si="6"/>
        <v>0</v>
      </c>
      <c r="U37" s="52">
        <f t="shared" si="7"/>
        <v>0</v>
      </c>
      <c r="V37" s="52">
        <f t="shared" si="4"/>
        <v>0</v>
      </c>
    </row>
    <row r="38" spans="1:22" ht="21" customHeight="1">
      <c r="A38" s="51">
        <v>36</v>
      </c>
      <c r="B38" s="51" t="s">
        <v>318</v>
      </c>
      <c r="C38" s="87" t="s">
        <v>27</v>
      </c>
      <c r="D38" s="88" t="s">
        <v>319</v>
      </c>
      <c r="E38" s="86" t="s">
        <v>320</v>
      </c>
      <c r="F38" s="51" t="s">
        <v>758</v>
      </c>
      <c r="G38" s="51" t="s">
        <v>23</v>
      </c>
      <c r="H38" s="52"/>
      <c r="I38" s="52"/>
      <c r="J38" s="52"/>
      <c r="K38" s="52"/>
      <c r="L38" s="52"/>
      <c r="M38" s="52">
        <f t="shared" si="5"/>
        <v>0</v>
      </c>
      <c r="N38" s="52"/>
      <c r="O38" s="52"/>
      <c r="P38" s="52"/>
      <c r="Q38" s="52"/>
      <c r="R38" s="52"/>
      <c r="S38" s="52">
        <f t="shared" si="3"/>
        <v>0</v>
      </c>
      <c r="T38" s="52">
        <f t="shared" si="6"/>
        <v>0</v>
      </c>
      <c r="U38" s="52">
        <f t="shared" si="7"/>
        <v>0</v>
      </c>
      <c r="V38" s="52">
        <f t="shared" si="4"/>
        <v>0</v>
      </c>
    </row>
    <row r="39" spans="1:22" ht="21" customHeight="1">
      <c r="A39" s="51">
        <v>37</v>
      </c>
      <c r="B39" s="51" t="s">
        <v>322</v>
      </c>
      <c r="C39" s="87" t="s">
        <v>27</v>
      </c>
      <c r="D39" s="88" t="s">
        <v>323</v>
      </c>
      <c r="E39" s="86" t="s">
        <v>324</v>
      </c>
      <c r="F39" s="51" t="s">
        <v>758</v>
      </c>
      <c r="G39" s="51" t="s">
        <v>23</v>
      </c>
      <c r="H39" s="52"/>
      <c r="I39" s="52"/>
      <c r="J39" s="52"/>
      <c r="K39" s="52"/>
      <c r="L39" s="52"/>
      <c r="M39" s="52">
        <f t="shared" si="5"/>
        <v>0</v>
      </c>
      <c r="N39" s="52"/>
      <c r="O39" s="52"/>
      <c r="P39" s="52"/>
      <c r="Q39" s="52"/>
      <c r="R39" s="52"/>
      <c r="S39" s="52">
        <f t="shared" si="3"/>
        <v>0</v>
      </c>
      <c r="T39" s="52">
        <f t="shared" si="6"/>
        <v>0</v>
      </c>
      <c r="U39" s="52">
        <f t="shared" si="7"/>
        <v>0</v>
      </c>
      <c r="V39" s="52">
        <f t="shared" si="4"/>
        <v>0</v>
      </c>
    </row>
    <row r="40" spans="1:22" ht="21" customHeight="1">
      <c r="A40" s="51">
        <v>38</v>
      </c>
      <c r="B40" s="51" t="s">
        <v>326</v>
      </c>
      <c r="C40" s="87" t="s">
        <v>33</v>
      </c>
      <c r="D40" s="88" t="s">
        <v>327</v>
      </c>
      <c r="E40" s="86" t="s">
        <v>328</v>
      </c>
      <c r="F40" s="51" t="s">
        <v>758</v>
      </c>
      <c r="G40" s="51" t="s">
        <v>23</v>
      </c>
      <c r="H40" s="52"/>
      <c r="I40" s="52"/>
      <c r="J40" s="52"/>
      <c r="K40" s="52"/>
      <c r="L40" s="52"/>
      <c r="M40" s="52">
        <f t="shared" si="5"/>
        <v>0</v>
      </c>
      <c r="N40" s="52"/>
      <c r="O40" s="52"/>
      <c r="P40" s="52"/>
      <c r="Q40" s="52"/>
      <c r="R40" s="52"/>
      <c r="S40" s="52">
        <f t="shared" si="3"/>
        <v>0</v>
      </c>
      <c r="T40" s="52">
        <f t="shared" si="6"/>
        <v>0</v>
      </c>
      <c r="U40" s="52">
        <f t="shared" si="7"/>
        <v>0</v>
      </c>
      <c r="V40" s="52">
        <f t="shared" si="4"/>
        <v>0</v>
      </c>
    </row>
    <row r="41" spans="1:22" ht="21" customHeight="1">
      <c r="A41" s="51">
        <v>39</v>
      </c>
      <c r="B41" s="51" t="s">
        <v>330</v>
      </c>
      <c r="C41" s="87" t="s">
        <v>33</v>
      </c>
      <c r="D41" s="88" t="s">
        <v>331</v>
      </c>
      <c r="E41" s="86" t="s">
        <v>332</v>
      </c>
      <c r="F41" s="51" t="s">
        <v>758</v>
      </c>
      <c r="G41" s="51" t="s">
        <v>23</v>
      </c>
      <c r="H41" s="52"/>
      <c r="I41" s="52"/>
      <c r="J41" s="52"/>
      <c r="K41" s="52"/>
      <c r="L41" s="52"/>
      <c r="M41" s="52">
        <f t="shared" si="5"/>
        <v>0</v>
      </c>
      <c r="N41" s="52"/>
      <c r="O41" s="52"/>
      <c r="P41" s="52"/>
      <c r="Q41" s="52"/>
      <c r="R41" s="52"/>
      <c r="S41" s="52">
        <f t="shared" si="3"/>
        <v>0</v>
      </c>
      <c r="T41" s="52">
        <f t="shared" si="6"/>
        <v>0</v>
      </c>
      <c r="U41" s="52">
        <f t="shared" si="7"/>
        <v>0</v>
      </c>
      <c r="V41" s="52">
        <f t="shared" si="4"/>
        <v>0</v>
      </c>
    </row>
    <row r="42" spans="1:22" ht="21" customHeight="1">
      <c r="A42" s="51">
        <v>40</v>
      </c>
      <c r="B42" s="51" t="s">
        <v>333</v>
      </c>
      <c r="C42" s="87" t="s">
        <v>33</v>
      </c>
      <c r="D42" s="88" t="s">
        <v>334</v>
      </c>
      <c r="E42" s="86" t="s">
        <v>335</v>
      </c>
      <c r="F42" s="51" t="s">
        <v>758</v>
      </c>
      <c r="G42" s="51" t="s">
        <v>23</v>
      </c>
      <c r="H42" s="52"/>
      <c r="I42" s="52"/>
      <c r="J42" s="52"/>
      <c r="K42" s="52"/>
      <c r="L42" s="52"/>
      <c r="M42" s="52">
        <f t="shared" si="5"/>
        <v>0</v>
      </c>
      <c r="N42" s="52"/>
      <c r="O42" s="52"/>
      <c r="P42" s="52"/>
      <c r="Q42" s="52"/>
      <c r="R42" s="52"/>
      <c r="S42" s="52">
        <f t="shared" si="3"/>
        <v>0</v>
      </c>
      <c r="T42" s="52">
        <f t="shared" si="6"/>
        <v>0</v>
      </c>
      <c r="U42" s="52">
        <f t="shared" si="7"/>
        <v>0</v>
      </c>
      <c r="V42" s="52">
        <f t="shared" si="4"/>
        <v>0</v>
      </c>
    </row>
    <row r="43" spans="1:22" ht="21" customHeight="1">
      <c r="A43" s="51">
        <v>41</v>
      </c>
      <c r="B43" s="51" t="s">
        <v>336</v>
      </c>
      <c r="C43" s="87" t="s">
        <v>33</v>
      </c>
      <c r="D43" s="88" t="s">
        <v>337</v>
      </c>
      <c r="E43" s="86" t="s">
        <v>72</v>
      </c>
      <c r="F43" s="51" t="s">
        <v>758</v>
      </c>
      <c r="G43" s="51" t="s">
        <v>23</v>
      </c>
      <c r="H43" s="52"/>
      <c r="I43" s="52"/>
      <c r="J43" s="52"/>
      <c r="K43" s="52"/>
      <c r="L43" s="52"/>
      <c r="M43" s="52">
        <f t="shared" si="5"/>
        <v>0</v>
      </c>
      <c r="N43" s="52"/>
      <c r="O43" s="52"/>
      <c r="P43" s="52"/>
      <c r="Q43" s="52"/>
      <c r="R43" s="52"/>
      <c r="S43" s="52">
        <f t="shared" si="3"/>
        <v>0</v>
      </c>
      <c r="T43" s="52">
        <f t="shared" si="6"/>
        <v>0</v>
      </c>
      <c r="U43" s="52">
        <f t="shared" si="7"/>
        <v>0</v>
      </c>
      <c r="V43" s="52">
        <f t="shared" si="4"/>
        <v>0</v>
      </c>
    </row>
    <row r="44" spans="1:22" ht="21" customHeight="1">
      <c r="A44" s="51">
        <v>42</v>
      </c>
      <c r="B44" s="51" t="s">
        <v>339</v>
      </c>
      <c r="C44" s="87" t="s">
        <v>33</v>
      </c>
      <c r="D44" s="88" t="s">
        <v>340</v>
      </c>
      <c r="E44" s="86" t="s">
        <v>341</v>
      </c>
      <c r="F44" s="51" t="s">
        <v>758</v>
      </c>
      <c r="G44" s="51" t="s">
        <v>23</v>
      </c>
      <c r="H44" s="52"/>
      <c r="I44" s="52"/>
      <c r="J44" s="52"/>
      <c r="K44" s="52"/>
      <c r="L44" s="52"/>
      <c r="M44" s="52">
        <f t="shared" si="5"/>
        <v>0</v>
      </c>
      <c r="N44" s="52"/>
      <c r="O44" s="52"/>
      <c r="P44" s="52"/>
      <c r="Q44" s="52"/>
      <c r="R44" s="52"/>
      <c r="S44" s="52">
        <f t="shared" si="3"/>
        <v>0</v>
      </c>
      <c r="T44" s="52">
        <f t="shared" si="6"/>
        <v>0</v>
      </c>
      <c r="U44" s="52">
        <f t="shared" si="7"/>
        <v>0</v>
      </c>
      <c r="V44" s="52">
        <f t="shared" si="4"/>
        <v>0</v>
      </c>
    </row>
    <row r="45" spans="1:22" ht="21" customHeight="1">
      <c r="A45" s="51">
        <v>43</v>
      </c>
      <c r="B45" s="51" t="s">
        <v>343</v>
      </c>
      <c r="C45" s="87" t="s">
        <v>33</v>
      </c>
      <c r="D45" s="88" t="s">
        <v>242</v>
      </c>
      <c r="E45" s="86" t="s">
        <v>344</v>
      </c>
      <c r="F45" s="51" t="s">
        <v>758</v>
      </c>
      <c r="G45" s="51" t="s">
        <v>23</v>
      </c>
      <c r="H45" s="52"/>
      <c r="I45" s="52"/>
      <c r="J45" s="52"/>
      <c r="K45" s="52"/>
      <c r="L45" s="52"/>
      <c r="M45" s="52">
        <f t="shared" si="5"/>
        <v>0</v>
      </c>
      <c r="N45" s="52"/>
      <c r="O45" s="52"/>
      <c r="P45" s="52"/>
      <c r="Q45" s="52"/>
      <c r="R45" s="52"/>
      <c r="S45" s="52">
        <f t="shared" si="3"/>
        <v>0</v>
      </c>
      <c r="T45" s="52">
        <f t="shared" si="6"/>
        <v>0</v>
      </c>
      <c r="U45" s="52">
        <f t="shared" si="7"/>
        <v>0</v>
      </c>
      <c r="V45" s="52">
        <f t="shared" si="4"/>
        <v>0</v>
      </c>
    </row>
    <row r="46" spans="1:22" ht="21" customHeight="1">
      <c r="A46" s="51">
        <v>44</v>
      </c>
      <c r="B46" s="51" t="s">
        <v>345</v>
      </c>
      <c r="C46" s="87" t="s">
        <v>33</v>
      </c>
      <c r="D46" s="88" t="s">
        <v>346</v>
      </c>
      <c r="E46" s="86" t="s">
        <v>347</v>
      </c>
      <c r="F46" s="51" t="s">
        <v>758</v>
      </c>
      <c r="G46" s="51" t="s">
        <v>23</v>
      </c>
      <c r="H46" s="52"/>
      <c r="I46" s="52"/>
      <c r="J46" s="52"/>
      <c r="K46" s="52"/>
      <c r="L46" s="52"/>
      <c r="M46" s="52">
        <f t="shared" si="5"/>
        <v>0</v>
      </c>
      <c r="N46" s="52"/>
      <c r="O46" s="52"/>
      <c r="P46" s="52"/>
      <c r="Q46" s="52"/>
      <c r="R46" s="52"/>
      <c r="S46" s="52">
        <f t="shared" si="3"/>
        <v>0</v>
      </c>
      <c r="T46" s="52">
        <f t="shared" si="6"/>
        <v>0</v>
      </c>
      <c r="U46" s="52">
        <f t="shared" si="7"/>
        <v>0</v>
      </c>
      <c r="V46" s="52">
        <f t="shared" si="4"/>
        <v>0</v>
      </c>
    </row>
    <row r="47" spans="1:22" ht="21" customHeight="1">
      <c r="A47" s="51">
        <v>45</v>
      </c>
      <c r="B47" s="51" t="s">
        <v>349</v>
      </c>
      <c r="C47" s="87" t="s">
        <v>33</v>
      </c>
      <c r="D47" s="88" t="s">
        <v>350</v>
      </c>
      <c r="E47" s="86" t="s">
        <v>351</v>
      </c>
      <c r="F47" s="51" t="s">
        <v>758</v>
      </c>
      <c r="G47" s="51" t="s">
        <v>23</v>
      </c>
      <c r="H47" s="52"/>
      <c r="I47" s="52"/>
      <c r="J47" s="52"/>
      <c r="K47" s="52"/>
      <c r="L47" s="52"/>
      <c r="M47" s="52">
        <f t="shared" si="5"/>
        <v>0</v>
      </c>
      <c r="N47" s="52"/>
      <c r="O47" s="52"/>
      <c r="P47" s="52"/>
      <c r="Q47" s="52"/>
      <c r="R47" s="52"/>
      <c r="S47" s="52">
        <f t="shared" si="3"/>
        <v>0</v>
      </c>
      <c r="T47" s="52">
        <f t="shared" si="6"/>
        <v>0</v>
      </c>
      <c r="U47" s="52">
        <f t="shared" si="7"/>
        <v>0</v>
      </c>
      <c r="V47" s="52">
        <f t="shared" si="4"/>
        <v>0</v>
      </c>
    </row>
    <row r="48" spans="1:22" ht="21" customHeight="1">
      <c r="A48" s="51">
        <v>46</v>
      </c>
      <c r="B48" s="51" t="s">
        <v>353</v>
      </c>
      <c r="C48" s="87" t="s">
        <v>27</v>
      </c>
      <c r="D48" s="88" t="s">
        <v>354</v>
      </c>
      <c r="E48" s="86" t="s">
        <v>355</v>
      </c>
      <c r="F48" s="51" t="s">
        <v>758</v>
      </c>
      <c r="G48" s="51" t="s">
        <v>23</v>
      </c>
      <c r="H48" s="52"/>
      <c r="I48" s="52"/>
      <c r="J48" s="52"/>
      <c r="K48" s="52"/>
      <c r="L48" s="52"/>
      <c r="M48" s="52">
        <f t="shared" si="5"/>
        <v>0</v>
      </c>
      <c r="N48" s="52"/>
      <c r="O48" s="52"/>
      <c r="P48" s="52"/>
      <c r="Q48" s="52"/>
      <c r="R48" s="52"/>
      <c r="S48" s="52">
        <f t="shared" si="3"/>
        <v>0</v>
      </c>
      <c r="T48" s="52">
        <f t="shared" si="6"/>
        <v>0</v>
      </c>
      <c r="U48" s="52">
        <f t="shared" si="7"/>
        <v>0</v>
      </c>
      <c r="V48" s="52">
        <f t="shared" si="4"/>
        <v>0</v>
      </c>
    </row>
    <row r="49" spans="1:22" ht="21" customHeight="1">
      <c r="A49" s="51">
        <v>47</v>
      </c>
      <c r="B49" s="51" t="s">
        <v>356</v>
      </c>
      <c r="C49" s="87" t="s">
        <v>33</v>
      </c>
      <c r="D49" s="88" t="s">
        <v>357</v>
      </c>
      <c r="E49" s="86" t="s">
        <v>358</v>
      </c>
      <c r="F49" s="51" t="s">
        <v>758</v>
      </c>
      <c r="G49" s="51" t="s">
        <v>23</v>
      </c>
      <c r="H49" s="52"/>
      <c r="I49" s="52"/>
      <c r="J49" s="52"/>
      <c r="K49" s="52"/>
      <c r="L49" s="52"/>
      <c r="M49" s="52">
        <f t="shared" si="5"/>
        <v>0</v>
      </c>
      <c r="N49" s="52"/>
      <c r="O49" s="52"/>
      <c r="P49" s="52"/>
      <c r="Q49" s="52"/>
      <c r="R49" s="52"/>
      <c r="S49" s="52">
        <f t="shared" si="3"/>
        <v>0</v>
      </c>
      <c r="T49" s="52">
        <f t="shared" si="6"/>
        <v>0</v>
      </c>
      <c r="U49" s="52">
        <f t="shared" si="7"/>
        <v>0</v>
      </c>
      <c r="V49" s="52">
        <f t="shared" si="4"/>
        <v>0</v>
      </c>
    </row>
    <row r="50" spans="1:22" ht="21" customHeight="1">
      <c r="A50" s="51">
        <v>48</v>
      </c>
      <c r="B50" s="51" t="s">
        <v>360</v>
      </c>
      <c r="C50" s="87" t="s">
        <v>33</v>
      </c>
      <c r="D50" s="88" t="s">
        <v>361</v>
      </c>
      <c r="E50" s="86" t="s">
        <v>362</v>
      </c>
      <c r="F50" s="51" t="s">
        <v>758</v>
      </c>
      <c r="G50" s="51" t="s">
        <v>23</v>
      </c>
      <c r="H50" s="52"/>
      <c r="I50" s="52"/>
      <c r="J50" s="52"/>
      <c r="K50" s="52"/>
      <c r="L50" s="52"/>
      <c r="M50" s="52">
        <f t="shared" si="5"/>
        <v>0</v>
      </c>
      <c r="N50" s="52"/>
      <c r="O50" s="52"/>
      <c r="P50" s="52"/>
      <c r="Q50" s="52"/>
      <c r="R50" s="52"/>
      <c r="S50" s="52">
        <f t="shared" si="3"/>
        <v>0</v>
      </c>
      <c r="T50" s="52">
        <f t="shared" si="6"/>
        <v>0</v>
      </c>
      <c r="U50" s="52">
        <f t="shared" si="7"/>
        <v>0</v>
      </c>
      <c r="V50" s="52">
        <f t="shared" si="4"/>
        <v>0</v>
      </c>
    </row>
    <row r="51" spans="1:22" ht="21" customHeight="1">
      <c r="A51" s="51">
        <v>49</v>
      </c>
      <c r="B51" s="51" t="s">
        <v>364</v>
      </c>
      <c r="C51" s="87" t="s">
        <v>33</v>
      </c>
      <c r="D51" s="88" t="s">
        <v>365</v>
      </c>
      <c r="E51" s="86" t="s">
        <v>366</v>
      </c>
      <c r="F51" s="51" t="s">
        <v>758</v>
      </c>
      <c r="G51" s="51" t="s">
        <v>23</v>
      </c>
      <c r="H51" s="52"/>
      <c r="I51" s="52"/>
      <c r="J51" s="52"/>
      <c r="K51" s="52"/>
      <c r="L51" s="52"/>
      <c r="M51" s="52">
        <f t="shared" si="5"/>
        <v>0</v>
      </c>
      <c r="N51" s="52"/>
      <c r="O51" s="52"/>
      <c r="P51" s="52"/>
      <c r="Q51" s="52"/>
      <c r="R51" s="52"/>
      <c r="S51" s="52">
        <f t="shared" si="3"/>
        <v>0</v>
      </c>
      <c r="T51" s="52">
        <f t="shared" si="6"/>
        <v>0</v>
      </c>
      <c r="U51" s="52">
        <f t="shared" si="7"/>
        <v>0</v>
      </c>
      <c r="V51" s="52">
        <f t="shared" si="4"/>
        <v>0</v>
      </c>
    </row>
    <row r="52" spans="1:22" ht="21" customHeight="1">
      <c r="A52" s="51">
        <v>50</v>
      </c>
      <c r="B52" s="51" t="s">
        <v>367</v>
      </c>
      <c r="C52" s="87" t="s">
        <v>27</v>
      </c>
      <c r="D52" s="88" t="s">
        <v>368</v>
      </c>
      <c r="E52" s="86" t="s">
        <v>369</v>
      </c>
      <c r="F52" s="51" t="s">
        <v>758</v>
      </c>
      <c r="G52" s="51" t="s">
        <v>23</v>
      </c>
      <c r="H52" s="52"/>
      <c r="I52" s="52"/>
      <c r="J52" s="52"/>
      <c r="K52" s="52"/>
      <c r="L52" s="52"/>
      <c r="M52" s="52">
        <f t="shared" si="5"/>
        <v>0</v>
      </c>
      <c r="N52" s="52"/>
      <c r="O52" s="52"/>
      <c r="P52" s="52"/>
      <c r="Q52" s="52"/>
      <c r="R52" s="52"/>
      <c r="S52" s="52">
        <f t="shared" si="3"/>
        <v>0</v>
      </c>
      <c r="T52" s="52">
        <f t="shared" si="6"/>
        <v>0</v>
      </c>
      <c r="U52" s="52">
        <f t="shared" si="7"/>
        <v>0</v>
      </c>
      <c r="V52" s="52">
        <f t="shared" si="4"/>
        <v>0</v>
      </c>
    </row>
    <row r="53" spans="1:22" ht="21" customHeight="1">
      <c r="A53" s="51">
        <v>51</v>
      </c>
      <c r="B53" s="51" t="s">
        <v>371</v>
      </c>
      <c r="C53" s="87" t="s">
        <v>33</v>
      </c>
      <c r="D53" s="88" t="s">
        <v>372</v>
      </c>
      <c r="E53" s="86" t="s">
        <v>373</v>
      </c>
      <c r="F53" s="51" t="s">
        <v>758</v>
      </c>
      <c r="G53" s="51" t="s">
        <v>23</v>
      </c>
      <c r="H53" s="52"/>
      <c r="I53" s="52"/>
      <c r="J53" s="52"/>
      <c r="K53" s="52"/>
      <c r="L53" s="52"/>
      <c r="M53" s="52">
        <f t="shared" si="5"/>
        <v>0</v>
      </c>
      <c r="N53" s="52"/>
      <c r="O53" s="52"/>
      <c r="P53" s="52"/>
      <c r="Q53" s="52"/>
      <c r="R53" s="52"/>
      <c r="S53" s="52">
        <f t="shared" si="3"/>
        <v>0</v>
      </c>
      <c r="T53" s="52">
        <f t="shared" si="6"/>
        <v>0</v>
      </c>
      <c r="U53" s="52">
        <f t="shared" si="7"/>
        <v>0</v>
      </c>
      <c r="V53" s="52">
        <f t="shared" si="4"/>
        <v>0</v>
      </c>
    </row>
    <row r="54" spans="1:22" ht="21" customHeight="1">
      <c r="A54" s="51">
        <v>52</v>
      </c>
      <c r="B54" s="51" t="s">
        <v>375</v>
      </c>
      <c r="C54" s="87" t="s">
        <v>33</v>
      </c>
      <c r="D54" s="88" t="s">
        <v>376</v>
      </c>
      <c r="E54" s="86" t="s">
        <v>377</v>
      </c>
      <c r="F54" s="51" t="s">
        <v>758</v>
      </c>
      <c r="G54" s="51" t="s">
        <v>23</v>
      </c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ht="21" customHeight="1">
      <c r="A55" s="51">
        <v>53</v>
      </c>
      <c r="B55" s="51" t="s">
        <v>378</v>
      </c>
      <c r="C55" s="87" t="s">
        <v>33</v>
      </c>
      <c r="D55" s="88" t="s">
        <v>379</v>
      </c>
      <c r="E55" s="86" t="s">
        <v>380</v>
      </c>
      <c r="F55" s="51" t="s">
        <v>758</v>
      </c>
      <c r="G55" s="51" t="s">
        <v>23</v>
      </c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</row>
    <row r="56" spans="1:22" ht="21" customHeight="1">
      <c r="A56" s="51">
        <v>54</v>
      </c>
      <c r="B56" s="51" t="s">
        <v>382</v>
      </c>
      <c r="C56" s="87" t="s">
        <v>33</v>
      </c>
      <c r="D56" s="88" t="s">
        <v>383</v>
      </c>
      <c r="E56" s="86" t="s">
        <v>384</v>
      </c>
      <c r="F56" s="51" t="s">
        <v>758</v>
      </c>
      <c r="G56" s="51" t="s">
        <v>23</v>
      </c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spans="1:22" ht="21" customHeight="1">
      <c r="A57" s="51">
        <v>55</v>
      </c>
      <c r="B57" s="51" t="s">
        <v>386</v>
      </c>
      <c r="C57" s="87" t="s">
        <v>33</v>
      </c>
      <c r="D57" s="88" t="s">
        <v>387</v>
      </c>
      <c r="E57" s="86" t="s">
        <v>388</v>
      </c>
      <c r="F57" s="51" t="s">
        <v>758</v>
      </c>
      <c r="G57" s="51" t="s">
        <v>23</v>
      </c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</row>
    <row r="58" spans="1:22" ht="21" customHeight="1">
      <c r="A58" s="51">
        <v>56</v>
      </c>
      <c r="B58" s="51" t="s">
        <v>389</v>
      </c>
      <c r="C58" s="87" t="s">
        <v>27</v>
      </c>
      <c r="D58" s="88" t="s">
        <v>390</v>
      </c>
      <c r="E58" s="86" t="s">
        <v>391</v>
      </c>
      <c r="F58" s="51" t="s">
        <v>758</v>
      </c>
      <c r="G58" s="51" t="s">
        <v>23</v>
      </c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spans="1:22" ht="21" customHeight="1">
      <c r="A59" s="51">
        <v>57</v>
      </c>
      <c r="B59" s="51" t="s">
        <v>393</v>
      </c>
      <c r="C59" s="87" t="s">
        <v>33</v>
      </c>
      <c r="D59" s="88" t="s">
        <v>394</v>
      </c>
      <c r="E59" s="86" t="s">
        <v>395</v>
      </c>
      <c r="F59" s="51" t="s">
        <v>758</v>
      </c>
      <c r="G59" s="51" t="s">
        <v>23</v>
      </c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</row>
    <row r="60" spans="1:22" ht="21" customHeight="1">
      <c r="A60" s="51">
        <v>58</v>
      </c>
      <c r="B60" s="51" t="s">
        <v>397</v>
      </c>
      <c r="C60" s="87" t="s">
        <v>33</v>
      </c>
      <c r="D60" s="88" t="s">
        <v>398</v>
      </c>
      <c r="E60" s="86" t="s">
        <v>399</v>
      </c>
      <c r="F60" s="51" t="s">
        <v>758</v>
      </c>
      <c r="G60" s="51" t="s">
        <v>23</v>
      </c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</row>
    <row r="61" spans="1:22" ht="21" customHeight="1">
      <c r="A61" s="51">
        <v>59</v>
      </c>
      <c r="B61" s="51" t="s">
        <v>400</v>
      </c>
      <c r="C61" s="87" t="s">
        <v>27</v>
      </c>
      <c r="D61" s="88" t="s">
        <v>402</v>
      </c>
      <c r="E61" s="86" t="s">
        <v>403</v>
      </c>
      <c r="F61" s="51" t="s">
        <v>758</v>
      </c>
      <c r="G61" s="51" t="s">
        <v>23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</row>
    <row r="62" spans="1:22" ht="21" customHeight="1">
      <c r="A62" s="51">
        <v>60</v>
      </c>
      <c r="B62" s="51" t="s">
        <v>405</v>
      </c>
      <c r="C62" s="87" t="s">
        <v>33</v>
      </c>
      <c r="D62" s="88" t="s">
        <v>406</v>
      </c>
      <c r="E62" s="86" t="s">
        <v>407</v>
      </c>
      <c r="F62" s="51" t="s">
        <v>758</v>
      </c>
      <c r="G62" s="51" t="s">
        <v>23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</row>
    <row r="63" spans="1:22" ht="21" customHeight="1">
      <c r="A63" s="51">
        <v>61</v>
      </c>
      <c r="B63" s="51" t="s">
        <v>408</v>
      </c>
      <c r="C63" s="87" t="s">
        <v>33</v>
      </c>
      <c r="D63" s="88" t="s">
        <v>409</v>
      </c>
      <c r="E63" s="86" t="s">
        <v>410</v>
      </c>
      <c r="F63" s="51" t="s">
        <v>758</v>
      </c>
      <c r="G63" s="51" t="s">
        <v>23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</row>
    <row r="64" spans="1:22" ht="21" customHeight="1">
      <c r="A64" s="51">
        <v>62</v>
      </c>
      <c r="B64" s="51" t="s">
        <v>411</v>
      </c>
      <c r="C64" s="87" t="s">
        <v>27</v>
      </c>
      <c r="D64" s="88" t="s">
        <v>412</v>
      </c>
      <c r="E64" s="86" t="s">
        <v>413</v>
      </c>
      <c r="F64" s="51" t="s">
        <v>758</v>
      </c>
      <c r="G64" s="51" t="s">
        <v>23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</row>
    <row r="65" spans="1:22" ht="21" customHeight="1">
      <c r="A65" s="51">
        <v>63</v>
      </c>
      <c r="B65" s="51" t="s">
        <v>415</v>
      </c>
      <c r="C65" s="87" t="s">
        <v>33</v>
      </c>
      <c r="D65" s="88" t="s">
        <v>416</v>
      </c>
      <c r="E65" s="86" t="s">
        <v>417</v>
      </c>
      <c r="F65" s="51" t="s">
        <v>758</v>
      </c>
      <c r="G65" s="51" t="s">
        <v>23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</row>
    <row r="66" spans="1:22" ht="21" customHeight="1">
      <c r="A66" s="51">
        <v>64</v>
      </c>
      <c r="B66" s="51" t="s">
        <v>418</v>
      </c>
      <c r="C66" s="87" t="s">
        <v>33</v>
      </c>
      <c r="D66" s="88" t="s">
        <v>420</v>
      </c>
      <c r="E66" s="86" t="s">
        <v>421</v>
      </c>
      <c r="F66" s="51" t="s">
        <v>758</v>
      </c>
      <c r="G66" s="51" t="s">
        <v>23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</row>
    <row r="67" spans="1:22" ht="21" customHeight="1">
      <c r="A67" s="51">
        <v>65</v>
      </c>
      <c r="B67" s="51" t="s">
        <v>423</v>
      </c>
      <c r="C67" s="87" t="s">
        <v>33</v>
      </c>
      <c r="D67" s="88" t="s">
        <v>424</v>
      </c>
      <c r="E67" s="86" t="s">
        <v>425</v>
      </c>
      <c r="F67" s="51" t="s">
        <v>758</v>
      </c>
      <c r="G67" s="51" t="s">
        <v>23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</row>
    <row r="68" spans="1:22" ht="21" customHeight="1">
      <c r="A68" s="51">
        <v>66</v>
      </c>
      <c r="B68" s="51" t="s">
        <v>426</v>
      </c>
      <c r="C68" s="87" t="s">
        <v>33</v>
      </c>
      <c r="D68" s="88" t="s">
        <v>90</v>
      </c>
      <c r="E68" s="86" t="s">
        <v>427</v>
      </c>
      <c r="F68" s="51" t="s">
        <v>758</v>
      </c>
      <c r="G68" s="51" t="s">
        <v>23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</row>
    <row r="69" spans="1:22" ht="21" customHeight="1">
      <c r="A69" s="51">
        <v>67</v>
      </c>
      <c r="B69" s="51" t="s">
        <v>428</v>
      </c>
      <c r="C69" s="87" t="s">
        <v>33</v>
      </c>
      <c r="D69" s="88" t="s">
        <v>429</v>
      </c>
      <c r="E69" s="86" t="s">
        <v>430</v>
      </c>
      <c r="F69" s="51" t="s">
        <v>758</v>
      </c>
      <c r="G69" s="51" t="s">
        <v>23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</row>
    <row r="70" spans="1:22" ht="21" customHeight="1">
      <c r="A70" s="51">
        <v>68</v>
      </c>
      <c r="B70" s="51" t="s">
        <v>432</v>
      </c>
      <c r="C70" s="87" t="s">
        <v>33</v>
      </c>
      <c r="D70" s="88" t="s">
        <v>433</v>
      </c>
      <c r="E70" s="86" t="s">
        <v>434</v>
      </c>
      <c r="F70" s="51" t="s">
        <v>758</v>
      </c>
      <c r="G70" s="51" t="s">
        <v>23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</row>
    <row r="71" spans="1:22" ht="21" customHeight="1">
      <c r="A71" s="51">
        <v>69</v>
      </c>
      <c r="B71" s="51" t="s">
        <v>436</v>
      </c>
      <c r="C71" s="87" t="s">
        <v>27</v>
      </c>
      <c r="D71" s="88" t="s">
        <v>437</v>
      </c>
      <c r="E71" s="86" t="s">
        <v>438</v>
      </c>
      <c r="F71" s="51" t="s">
        <v>758</v>
      </c>
      <c r="G71" s="51" t="s">
        <v>23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</row>
    <row r="72" spans="1:22" ht="21" customHeight="1">
      <c r="A72" s="51">
        <v>70</v>
      </c>
      <c r="B72" s="51" t="s">
        <v>440</v>
      </c>
      <c r="C72" s="87" t="s">
        <v>33</v>
      </c>
      <c r="D72" s="88" t="s">
        <v>327</v>
      </c>
      <c r="E72" s="86" t="s">
        <v>441</v>
      </c>
      <c r="F72" s="51" t="s">
        <v>758</v>
      </c>
      <c r="G72" s="51" t="s">
        <v>23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</row>
    <row r="73" spans="1:22" ht="21" customHeight="1">
      <c r="A73" s="51">
        <v>71</v>
      </c>
      <c r="B73" s="51" t="s">
        <v>443</v>
      </c>
      <c r="C73" s="87" t="s">
        <v>33</v>
      </c>
      <c r="D73" s="88" t="s">
        <v>444</v>
      </c>
      <c r="E73" s="86" t="s">
        <v>445</v>
      </c>
      <c r="F73" s="51" t="s">
        <v>758</v>
      </c>
      <c r="G73" s="51" t="s">
        <v>23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</row>
    <row r="74" spans="1:22" ht="21" customHeight="1">
      <c r="A74" s="51">
        <v>72</v>
      </c>
      <c r="B74" s="51" t="s">
        <v>447</v>
      </c>
      <c r="C74" s="87" t="s">
        <v>33</v>
      </c>
      <c r="D74" s="88" t="s">
        <v>448</v>
      </c>
      <c r="E74" s="86" t="s">
        <v>449</v>
      </c>
      <c r="F74" s="51" t="s">
        <v>758</v>
      </c>
      <c r="G74" s="51" t="s">
        <v>23</v>
      </c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</row>
    <row r="75" spans="1:22" ht="21" customHeight="1">
      <c r="A75" s="51">
        <v>73</v>
      </c>
      <c r="B75" s="51" t="s">
        <v>450</v>
      </c>
      <c r="C75" s="87" t="s">
        <v>33</v>
      </c>
      <c r="D75" s="88" t="s">
        <v>451</v>
      </c>
      <c r="E75" s="86" t="s">
        <v>452</v>
      </c>
      <c r="F75" s="51" t="s">
        <v>758</v>
      </c>
      <c r="G75" s="51" t="s">
        <v>23</v>
      </c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</row>
    <row r="76" spans="1:22" ht="21" customHeight="1">
      <c r="A76" s="51">
        <v>74</v>
      </c>
      <c r="B76" s="51" t="s">
        <v>454</v>
      </c>
      <c r="C76" s="87" t="s">
        <v>33</v>
      </c>
      <c r="D76" s="88" t="s">
        <v>455</v>
      </c>
      <c r="E76" s="86" t="s">
        <v>456</v>
      </c>
      <c r="F76" s="51" t="s">
        <v>758</v>
      </c>
      <c r="G76" s="51" t="s">
        <v>23</v>
      </c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</row>
    <row r="77" spans="1:22" ht="21" customHeight="1">
      <c r="A77" s="51">
        <v>75</v>
      </c>
      <c r="B77" s="51" t="s">
        <v>457</v>
      </c>
      <c r="C77" s="87" t="s">
        <v>33</v>
      </c>
      <c r="D77" s="88" t="s">
        <v>458</v>
      </c>
      <c r="E77" s="86" t="s">
        <v>459</v>
      </c>
      <c r="F77" s="51" t="s">
        <v>758</v>
      </c>
      <c r="G77" s="51" t="s">
        <v>23</v>
      </c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</row>
    <row r="78" spans="1:22" ht="21" customHeight="1">
      <c r="A78" s="51">
        <v>76</v>
      </c>
      <c r="B78" s="51" t="s">
        <v>461</v>
      </c>
      <c r="C78" s="87" t="s">
        <v>33</v>
      </c>
      <c r="D78" s="88" t="s">
        <v>462</v>
      </c>
      <c r="E78" s="86" t="s">
        <v>463</v>
      </c>
      <c r="F78" s="51" t="s">
        <v>758</v>
      </c>
      <c r="G78" s="51" t="s">
        <v>23</v>
      </c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</row>
    <row r="79" spans="1:22" ht="21" customHeight="1">
      <c r="A79" s="51">
        <v>77</v>
      </c>
      <c r="B79" s="51" t="s">
        <v>464</v>
      </c>
      <c r="C79" s="87" t="s">
        <v>33</v>
      </c>
      <c r="D79" s="88" t="s">
        <v>465</v>
      </c>
      <c r="E79" s="86" t="s">
        <v>466</v>
      </c>
      <c r="F79" s="51" t="s">
        <v>758</v>
      </c>
      <c r="G79" s="51" t="s">
        <v>23</v>
      </c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</row>
    <row r="80" spans="1:22" ht="21" customHeight="1">
      <c r="A80" s="51">
        <v>78</v>
      </c>
      <c r="B80" s="51" t="s">
        <v>467</v>
      </c>
      <c r="C80" s="87" t="s">
        <v>33</v>
      </c>
      <c r="D80" s="88" t="s">
        <v>468</v>
      </c>
      <c r="E80" s="86" t="s">
        <v>469</v>
      </c>
      <c r="F80" s="51" t="s">
        <v>758</v>
      </c>
      <c r="G80" s="51" t="s">
        <v>23</v>
      </c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</row>
    <row r="81" spans="1:22" ht="21" customHeight="1">
      <c r="A81" s="51">
        <v>79</v>
      </c>
      <c r="B81" s="51" t="s">
        <v>470</v>
      </c>
      <c r="C81" s="87" t="s">
        <v>27</v>
      </c>
      <c r="D81" s="88" t="s">
        <v>472</v>
      </c>
      <c r="E81" s="86" t="s">
        <v>473</v>
      </c>
      <c r="F81" s="51" t="s">
        <v>758</v>
      </c>
      <c r="G81" s="51" t="s">
        <v>23</v>
      </c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</row>
    <row r="82" spans="1:22" ht="21" customHeight="1">
      <c r="A82" s="51">
        <v>80</v>
      </c>
      <c r="B82" s="51" t="s">
        <v>474</v>
      </c>
      <c r="C82" s="87" t="s">
        <v>27</v>
      </c>
      <c r="D82" s="88" t="s">
        <v>44</v>
      </c>
      <c r="E82" s="86" t="s">
        <v>475</v>
      </c>
      <c r="F82" s="51" t="s">
        <v>758</v>
      </c>
      <c r="G82" s="51" t="s">
        <v>23</v>
      </c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</row>
    <row r="83" spans="1:22" ht="21" customHeight="1">
      <c r="A83" s="51">
        <v>81</v>
      </c>
      <c r="B83" s="51" t="s">
        <v>477</v>
      </c>
      <c r="C83" s="87" t="s">
        <v>33</v>
      </c>
      <c r="D83" s="88" t="s">
        <v>478</v>
      </c>
      <c r="E83" s="86" t="s">
        <v>479</v>
      </c>
      <c r="F83" s="51" t="s">
        <v>758</v>
      </c>
      <c r="G83" s="51" t="s">
        <v>23</v>
      </c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</row>
    <row r="84" spans="1:22" ht="21" customHeight="1">
      <c r="A84" s="51">
        <v>82</v>
      </c>
      <c r="B84" s="51" t="s">
        <v>481</v>
      </c>
      <c r="C84" s="87" t="s">
        <v>27</v>
      </c>
      <c r="D84" s="88" t="s">
        <v>308</v>
      </c>
      <c r="E84" s="86" t="s">
        <v>482</v>
      </c>
      <c r="F84" s="51" t="s">
        <v>758</v>
      </c>
      <c r="G84" s="51" t="s">
        <v>23</v>
      </c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</row>
    <row r="85" spans="1:22" ht="21" customHeight="1">
      <c r="A85" s="51">
        <v>83</v>
      </c>
      <c r="B85" s="51" t="s">
        <v>483</v>
      </c>
      <c r="C85" s="87" t="s">
        <v>27</v>
      </c>
      <c r="D85" s="88" t="s">
        <v>484</v>
      </c>
      <c r="E85" s="86" t="s">
        <v>485</v>
      </c>
      <c r="F85" s="51" t="s">
        <v>758</v>
      </c>
      <c r="G85" s="51" t="s">
        <v>23</v>
      </c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</row>
    <row r="86" spans="1:22" ht="21" customHeight="1">
      <c r="A86" s="51">
        <v>84</v>
      </c>
      <c r="B86" s="51" t="s">
        <v>487</v>
      </c>
      <c r="C86" s="87" t="s">
        <v>27</v>
      </c>
      <c r="D86" s="88" t="s">
        <v>488</v>
      </c>
      <c r="E86" s="86" t="s">
        <v>489</v>
      </c>
      <c r="F86" s="51" t="s">
        <v>758</v>
      </c>
      <c r="G86" s="51" t="s">
        <v>23</v>
      </c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</row>
    <row r="87" spans="1:22" ht="21" customHeight="1">
      <c r="A87" s="51">
        <v>85</v>
      </c>
      <c r="B87" s="51" t="s">
        <v>490</v>
      </c>
      <c r="C87" s="87" t="s">
        <v>33</v>
      </c>
      <c r="D87" s="88" t="s">
        <v>491</v>
      </c>
      <c r="E87" s="86" t="s">
        <v>492</v>
      </c>
      <c r="F87" s="51" t="s">
        <v>758</v>
      </c>
      <c r="G87" s="51" t="s">
        <v>23</v>
      </c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</row>
    <row r="88" spans="1:22" ht="21" customHeight="1">
      <c r="A88" s="51">
        <v>86</v>
      </c>
      <c r="B88" s="51" t="s">
        <v>494</v>
      </c>
      <c r="C88" s="87" t="s">
        <v>33</v>
      </c>
      <c r="D88" s="88" t="s">
        <v>495</v>
      </c>
      <c r="E88" s="86" t="s">
        <v>496</v>
      </c>
      <c r="F88" s="51" t="s">
        <v>758</v>
      </c>
      <c r="G88" s="51" t="s">
        <v>23</v>
      </c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</row>
    <row r="89" spans="1:22" ht="21" customHeight="1">
      <c r="A89" s="51">
        <v>87</v>
      </c>
      <c r="B89" s="51" t="s">
        <v>497</v>
      </c>
      <c r="C89" s="87" t="s">
        <v>27</v>
      </c>
      <c r="D89" s="88" t="s">
        <v>498</v>
      </c>
      <c r="E89" s="86" t="s">
        <v>499</v>
      </c>
      <c r="F89" s="51" t="s">
        <v>758</v>
      </c>
      <c r="G89" s="51" t="s">
        <v>23</v>
      </c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</row>
    <row r="90" spans="1:22" ht="21" customHeight="1">
      <c r="A90" s="51">
        <v>88</v>
      </c>
      <c r="B90" s="51" t="s">
        <v>501</v>
      </c>
      <c r="C90" s="87" t="s">
        <v>33</v>
      </c>
      <c r="D90" s="88" t="s">
        <v>502</v>
      </c>
      <c r="E90" s="86" t="s">
        <v>503</v>
      </c>
      <c r="F90" s="51" t="s">
        <v>758</v>
      </c>
      <c r="G90" s="51" t="s">
        <v>23</v>
      </c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</row>
    <row r="91" spans="1:22" ht="21" customHeight="1">
      <c r="A91" s="51">
        <v>89</v>
      </c>
      <c r="B91" s="51" t="s">
        <v>505</v>
      </c>
      <c r="C91" s="87" t="s">
        <v>27</v>
      </c>
      <c r="D91" s="88" t="s">
        <v>507</v>
      </c>
      <c r="E91" s="86" t="s">
        <v>508</v>
      </c>
      <c r="F91" s="51" t="s">
        <v>758</v>
      </c>
      <c r="G91" s="51" t="s">
        <v>23</v>
      </c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</row>
    <row r="92" spans="1:22" ht="21" customHeight="1">
      <c r="A92" s="51">
        <v>90</v>
      </c>
      <c r="B92" s="51" t="s">
        <v>510</v>
      </c>
      <c r="C92" s="87" t="s">
        <v>33</v>
      </c>
      <c r="D92" s="88" t="s">
        <v>511</v>
      </c>
      <c r="E92" s="86" t="s">
        <v>512</v>
      </c>
      <c r="F92" s="51" t="s">
        <v>758</v>
      </c>
      <c r="G92" s="51" t="s">
        <v>23</v>
      </c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</row>
    <row r="93" spans="1:22" ht="21" customHeight="1">
      <c r="A93" s="51">
        <v>91</v>
      </c>
      <c r="B93" s="51" t="s">
        <v>513</v>
      </c>
      <c r="C93" s="87" t="s">
        <v>33</v>
      </c>
      <c r="D93" s="88" t="s">
        <v>514</v>
      </c>
      <c r="E93" s="86" t="s">
        <v>515</v>
      </c>
      <c r="F93" s="51" t="s">
        <v>758</v>
      </c>
      <c r="G93" s="51" t="s">
        <v>23</v>
      </c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</row>
    <row r="94" spans="1:22" ht="21" customHeight="1">
      <c r="A94" s="51">
        <v>92</v>
      </c>
      <c r="B94" s="51" t="s">
        <v>517</v>
      </c>
      <c r="C94" s="87" t="s">
        <v>27</v>
      </c>
      <c r="D94" s="88" t="s">
        <v>519</v>
      </c>
      <c r="E94" s="86" t="s">
        <v>520</v>
      </c>
      <c r="F94" s="51" t="s">
        <v>758</v>
      </c>
      <c r="G94" s="51" t="s">
        <v>23</v>
      </c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</row>
    <row r="95" spans="1:22" ht="21" customHeight="1">
      <c r="A95" s="51">
        <v>93</v>
      </c>
      <c r="B95" s="51" t="s">
        <v>522</v>
      </c>
      <c r="C95" s="87" t="s">
        <v>33</v>
      </c>
      <c r="D95" s="88" t="s">
        <v>523</v>
      </c>
      <c r="E95" s="86" t="s">
        <v>524</v>
      </c>
      <c r="F95" s="51" t="s">
        <v>758</v>
      </c>
      <c r="G95" s="51" t="s">
        <v>23</v>
      </c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</row>
    <row r="96" spans="1:22" ht="21" customHeight="1">
      <c r="A96" s="51">
        <v>94</v>
      </c>
      <c r="B96" s="51" t="s">
        <v>526</v>
      </c>
      <c r="C96" s="87" t="s">
        <v>33</v>
      </c>
      <c r="D96" s="88" t="s">
        <v>527</v>
      </c>
      <c r="E96" s="86" t="s">
        <v>528</v>
      </c>
      <c r="F96" s="51" t="s">
        <v>758</v>
      </c>
      <c r="G96" s="51" t="s">
        <v>23</v>
      </c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</row>
    <row r="97" spans="1:22" ht="21" customHeight="1">
      <c r="A97" s="51">
        <v>95</v>
      </c>
      <c r="B97" s="51" t="s">
        <v>529</v>
      </c>
      <c r="C97" s="87" t="s">
        <v>33</v>
      </c>
      <c r="D97" s="88" t="s">
        <v>530</v>
      </c>
      <c r="E97" s="86" t="s">
        <v>531</v>
      </c>
      <c r="F97" s="51" t="s">
        <v>758</v>
      </c>
      <c r="G97" s="51" t="s">
        <v>23</v>
      </c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</row>
    <row r="98" spans="1:22" ht="21" customHeight="1">
      <c r="A98" s="51">
        <v>96</v>
      </c>
      <c r="B98" s="51" t="s">
        <v>533</v>
      </c>
      <c r="C98" s="87" t="s">
        <v>33</v>
      </c>
      <c r="D98" s="88" t="s">
        <v>534</v>
      </c>
      <c r="E98" s="86" t="s">
        <v>535</v>
      </c>
      <c r="F98" s="51" t="s">
        <v>758</v>
      </c>
      <c r="G98" s="51" t="s">
        <v>23</v>
      </c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</row>
    <row r="99" spans="1:22" ht="21" customHeight="1">
      <c r="A99" s="51">
        <v>97</v>
      </c>
      <c r="B99" s="51" t="s">
        <v>536</v>
      </c>
      <c r="C99" s="87" t="s">
        <v>33</v>
      </c>
      <c r="D99" s="88" t="s">
        <v>537</v>
      </c>
      <c r="E99" s="86" t="s">
        <v>538</v>
      </c>
      <c r="F99" s="51" t="s">
        <v>758</v>
      </c>
      <c r="G99" s="51" t="s">
        <v>23</v>
      </c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</row>
    <row r="100" spans="1:22" ht="21" customHeight="1">
      <c r="A100" s="51">
        <v>98</v>
      </c>
      <c r="B100" s="51" t="s">
        <v>540</v>
      </c>
      <c r="C100" s="87" t="s">
        <v>27</v>
      </c>
      <c r="D100" s="88" t="s">
        <v>541</v>
      </c>
      <c r="E100" s="86" t="s">
        <v>542</v>
      </c>
      <c r="F100" s="51" t="s">
        <v>758</v>
      </c>
      <c r="G100" s="51" t="s">
        <v>23</v>
      </c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</row>
    <row r="101" spans="1:22" ht="21" customHeight="1">
      <c r="A101" s="51">
        <v>99</v>
      </c>
      <c r="B101" s="51" t="s">
        <v>543</v>
      </c>
      <c r="C101" s="87" t="s">
        <v>33</v>
      </c>
      <c r="D101" s="88" t="s">
        <v>544</v>
      </c>
      <c r="E101" s="86" t="s">
        <v>545</v>
      </c>
      <c r="F101" s="51" t="s">
        <v>758</v>
      </c>
      <c r="G101" s="51" t="s">
        <v>23</v>
      </c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</row>
    <row r="102" spans="1:22" ht="21" customHeight="1">
      <c r="A102" s="51">
        <v>100</v>
      </c>
      <c r="B102" s="51" t="s">
        <v>546</v>
      </c>
      <c r="C102" s="87" t="s">
        <v>33</v>
      </c>
      <c r="D102" s="88" t="s">
        <v>547</v>
      </c>
      <c r="E102" s="86" t="s">
        <v>548</v>
      </c>
      <c r="F102" s="51" t="s">
        <v>758</v>
      </c>
      <c r="G102" s="51" t="s">
        <v>23</v>
      </c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</row>
    <row r="103" spans="1:22" ht="21" customHeight="1">
      <c r="A103" s="51">
        <v>101</v>
      </c>
      <c r="B103" s="51" t="s">
        <v>549</v>
      </c>
      <c r="C103" s="87" t="s">
        <v>33</v>
      </c>
      <c r="D103" s="88" t="s">
        <v>550</v>
      </c>
      <c r="E103" s="86" t="s">
        <v>551</v>
      </c>
      <c r="F103" s="51" t="s">
        <v>758</v>
      </c>
      <c r="G103" s="51" t="s">
        <v>23</v>
      </c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</row>
    <row r="104" spans="1:22" ht="21" customHeight="1">
      <c r="A104" s="51">
        <v>102</v>
      </c>
      <c r="B104" s="51" t="s">
        <v>553</v>
      </c>
      <c r="C104" s="87" t="s">
        <v>27</v>
      </c>
      <c r="D104" s="88" t="s">
        <v>554</v>
      </c>
      <c r="E104" s="86" t="s">
        <v>555</v>
      </c>
      <c r="F104" s="51" t="s">
        <v>758</v>
      </c>
      <c r="G104" s="51" t="s">
        <v>23</v>
      </c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</row>
    <row r="105" spans="1:22" ht="21" customHeight="1">
      <c r="A105" s="51">
        <v>103</v>
      </c>
      <c r="B105" s="51" t="s">
        <v>556</v>
      </c>
      <c r="C105" s="87" t="s">
        <v>33</v>
      </c>
      <c r="D105" s="88" t="s">
        <v>557</v>
      </c>
      <c r="E105" s="86" t="s">
        <v>558</v>
      </c>
      <c r="F105" s="51" t="s">
        <v>758</v>
      </c>
      <c r="G105" s="51" t="s">
        <v>23</v>
      </c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</row>
    <row r="106" spans="1:22" ht="21" customHeight="1">
      <c r="A106" s="51">
        <v>104</v>
      </c>
      <c r="B106" s="51" t="s">
        <v>559</v>
      </c>
      <c r="C106" s="87" t="s">
        <v>33</v>
      </c>
      <c r="D106" s="88" t="s">
        <v>560</v>
      </c>
      <c r="E106" s="86" t="s">
        <v>561</v>
      </c>
      <c r="F106" s="51" t="s">
        <v>758</v>
      </c>
      <c r="G106" s="51" t="s">
        <v>23</v>
      </c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</row>
    <row r="107" spans="1:22" ht="21" customHeight="1">
      <c r="A107" s="51">
        <v>105</v>
      </c>
      <c r="B107" s="51" t="s">
        <v>562</v>
      </c>
      <c r="C107" s="87" t="s">
        <v>33</v>
      </c>
      <c r="D107" s="88" t="s">
        <v>126</v>
      </c>
      <c r="E107" s="86" t="s">
        <v>563</v>
      </c>
      <c r="F107" s="51" t="s">
        <v>758</v>
      </c>
      <c r="G107" s="51" t="s">
        <v>23</v>
      </c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</row>
    <row r="108" spans="1:22" ht="21" customHeight="1">
      <c r="A108" s="51">
        <v>106</v>
      </c>
      <c r="B108" s="51" t="s">
        <v>565</v>
      </c>
      <c r="C108" s="87" t="s">
        <v>27</v>
      </c>
      <c r="D108" s="88" t="s">
        <v>96</v>
      </c>
      <c r="E108" s="86" t="s">
        <v>566</v>
      </c>
      <c r="F108" s="51" t="s">
        <v>758</v>
      </c>
      <c r="G108" s="51" t="s">
        <v>23</v>
      </c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</row>
    <row r="109" spans="1:22" ht="21" customHeight="1">
      <c r="A109" s="51">
        <v>107</v>
      </c>
      <c r="B109" s="51" t="s">
        <v>568</v>
      </c>
      <c r="C109" s="87" t="s">
        <v>33</v>
      </c>
      <c r="D109" s="88" t="s">
        <v>569</v>
      </c>
      <c r="E109" s="86" t="s">
        <v>570</v>
      </c>
      <c r="F109" s="51" t="s">
        <v>758</v>
      </c>
      <c r="G109" s="51" t="s">
        <v>23</v>
      </c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</row>
    <row r="110" spans="1:22" ht="21" customHeight="1">
      <c r="A110" s="51">
        <v>108</v>
      </c>
      <c r="B110" s="51" t="s">
        <v>572</v>
      </c>
      <c r="C110" s="87" t="s">
        <v>33</v>
      </c>
      <c r="D110" s="88" t="s">
        <v>573</v>
      </c>
      <c r="E110" s="86" t="s">
        <v>574</v>
      </c>
      <c r="F110" s="51" t="s">
        <v>758</v>
      </c>
      <c r="G110" s="51" t="s">
        <v>23</v>
      </c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</row>
    <row r="111" spans="1:22" ht="21" customHeight="1">
      <c r="A111" s="51">
        <v>109</v>
      </c>
      <c r="B111" s="51" t="s">
        <v>576</v>
      </c>
      <c r="C111" s="87" t="s">
        <v>27</v>
      </c>
      <c r="D111" s="88" t="s">
        <v>577</v>
      </c>
      <c r="E111" s="86" t="s">
        <v>578</v>
      </c>
      <c r="F111" s="51" t="s">
        <v>758</v>
      </c>
      <c r="G111" s="51" t="s">
        <v>23</v>
      </c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</row>
    <row r="112" spans="1:22" ht="21" customHeight="1">
      <c r="A112" s="51">
        <v>110</v>
      </c>
      <c r="B112" s="51" t="s">
        <v>580</v>
      </c>
      <c r="C112" s="87" t="s">
        <v>33</v>
      </c>
      <c r="D112" s="88" t="s">
        <v>581</v>
      </c>
      <c r="E112" s="86" t="s">
        <v>582</v>
      </c>
      <c r="F112" s="51" t="s">
        <v>758</v>
      </c>
      <c r="G112" s="51" t="s">
        <v>23</v>
      </c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</row>
    <row r="113" spans="1:22" ht="21" customHeight="1">
      <c r="A113" s="51">
        <v>111</v>
      </c>
      <c r="B113" s="51" t="s">
        <v>584</v>
      </c>
      <c r="C113" s="87" t="s">
        <v>33</v>
      </c>
      <c r="D113" s="88" t="s">
        <v>585</v>
      </c>
      <c r="E113" s="86" t="s">
        <v>586</v>
      </c>
      <c r="F113" s="51" t="s">
        <v>758</v>
      </c>
      <c r="G113" s="51" t="s">
        <v>23</v>
      </c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</row>
    <row r="114" spans="1:22" ht="21" customHeight="1">
      <c r="A114" s="51">
        <v>112</v>
      </c>
      <c r="B114" s="51" t="s">
        <v>588</v>
      </c>
      <c r="C114" s="87" t="s">
        <v>33</v>
      </c>
      <c r="D114" s="88" t="s">
        <v>589</v>
      </c>
      <c r="E114" s="86" t="s">
        <v>590</v>
      </c>
      <c r="F114" s="51" t="s">
        <v>758</v>
      </c>
      <c r="G114" s="51" t="s">
        <v>23</v>
      </c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</row>
    <row r="115" spans="1:22" ht="21" customHeight="1">
      <c r="A115" s="51">
        <v>113</v>
      </c>
      <c r="B115" s="51" t="s">
        <v>591</v>
      </c>
      <c r="C115" s="87" t="s">
        <v>33</v>
      </c>
      <c r="D115" s="88" t="s">
        <v>592</v>
      </c>
      <c r="E115" s="86" t="s">
        <v>593</v>
      </c>
      <c r="F115" s="51" t="s">
        <v>758</v>
      </c>
      <c r="G115" s="51" t="s">
        <v>23</v>
      </c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</row>
    <row r="116" spans="1:22" ht="21" customHeight="1">
      <c r="A116" s="51">
        <v>114</v>
      </c>
      <c r="B116" s="51" t="s">
        <v>594</v>
      </c>
      <c r="C116" s="87" t="s">
        <v>33</v>
      </c>
      <c r="D116" s="88" t="s">
        <v>596</v>
      </c>
      <c r="E116" s="86" t="s">
        <v>597</v>
      </c>
      <c r="F116" s="51" t="s">
        <v>758</v>
      </c>
      <c r="G116" s="51" t="s">
        <v>23</v>
      </c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</row>
    <row r="117" spans="1:22" ht="21" customHeight="1">
      <c r="A117" s="51">
        <v>115</v>
      </c>
      <c r="B117" s="51" t="s">
        <v>599</v>
      </c>
      <c r="C117" s="87" t="s">
        <v>33</v>
      </c>
      <c r="D117" s="88" t="s">
        <v>600</v>
      </c>
      <c r="E117" s="86" t="s">
        <v>601</v>
      </c>
      <c r="F117" s="51" t="s">
        <v>758</v>
      </c>
      <c r="G117" s="51" t="s">
        <v>23</v>
      </c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</row>
    <row r="118" spans="1:22" ht="21" customHeight="1">
      <c r="A118" s="51">
        <v>116</v>
      </c>
      <c r="B118" s="51" t="s">
        <v>602</v>
      </c>
      <c r="C118" s="87" t="s">
        <v>33</v>
      </c>
      <c r="D118" s="88" t="s">
        <v>337</v>
      </c>
      <c r="E118" s="86" t="s">
        <v>603</v>
      </c>
      <c r="F118" s="51" t="s">
        <v>758</v>
      </c>
      <c r="G118" s="51" t="s">
        <v>23</v>
      </c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</row>
    <row r="119" spans="1:22" ht="21" customHeight="1">
      <c r="A119" s="51">
        <v>117</v>
      </c>
      <c r="B119" s="51" t="s">
        <v>605</v>
      </c>
      <c r="C119" s="87" t="s">
        <v>33</v>
      </c>
      <c r="D119" s="88" t="s">
        <v>606</v>
      </c>
      <c r="E119" s="86" t="s">
        <v>607</v>
      </c>
      <c r="F119" s="51" t="s">
        <v>758</v>
      </c>
      <c r="G119" s="51" t="s">
        <v>23</v>
      </c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</row>
    <row r="120" spans="1:22" ht="21" customHeight="1">
      <c r="A120" s="51">
        <v>118</v>
      </c>
      <c r="B120" s="51" t="s">
        <v>608</v>
      </c>
      <c r="C120" s="87" t="s">
        <v>33</v>
      </c>
      <c r="D120" s="88" t="s">
        <v>609</v>
      </c>
      <c r="E120" s="86" t="s">
        <v>610</v>
      </c>
      <c r="F120" s="51" t="s">
        <v>758</v>
      </c>
      <c r="G120" s="51" t="s">
        <v>23</v>
      </c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</row>
    <row r="121" spans="1:22" ht="21" customHeight="1">
      <c r="A121" s="51">
        <v>119</v>
      </c>
      <c r="B121" s="51" t="s">
        <v>612</v>
      </c>
      <c r="C121" s="87" t="s">
        <v>33</v>
      </c>
      <c r="D121" s="88" t="s">
        <v>613</v>
      </c>
      <c r="E121" s="86" t="s">
        <v>614</v>
      </c>
      <c r="F121" s="51" t="s">
        <v>758</v>
      </c>
      <c r="G121" s="51" t="s">
        <v>23</v>
      </c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</row>
    <row r="122" spans="1:22" ht="21" customHeight="1">
      <c r="A122" s="51">
        <v>120</v>
      </c>
      <c r="B122" s="51" t="s">
        <v>615</v>
      </c>
      <c r="C122" s="87" t="s">
        <v>33</v>
      </c>
      <c r="D122" s="88" t="s">
        <v>616</v>
      </c>
      <c r="E122" s="86" t="s">
        <v>617</v>
      </c>
      <c r="F122" s="51" t="s">
        <v>758</v>
      </c>
      <c r="G122" s="51" t="s">
        <v>23</v>
      </c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</row>
    <row r="123" spans="1:22" ht="21" customHeight="1">
      <c r="A123" s="51">
        <v>121</v>
      </c>
      <c r="B123" s="51" t="s">
        <v>619</v>
      </c>
      <c r="C123" s="87" t="s">
        <v>33</v>
      </c>
      <c r="D123" s="88" t="s">
        <v>478</v>
      </c>
      <c r="E123" s="86" t="s">
        <v>620</v>
      </c>
      <c r="F123" s="51" t="s">
        <v>758</v>
      </c>
      <c r="G123" s="51" t="s">
        <v>23</v>
      </c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</row>
    <row r="124" spans="1:22" ht="21" customHeight="1">
      <c r="A124" s="51">
        <v>122</v>
      </c>
      <c r="B124" s="51" t="s">
        <v>621</v>
      </c>
      <c r="C124" s="87" t="s">
        <v>27</v>
      </c>
      <c r="D124" s="88" t="s">
        <v>622</v>
      </c>
      <c r="E124" s="86" t="s">
        <v>623</v>
      </c>
      <c r="F124" s="51" t="s">
        <v>758</v>
      </c>
      <c r="G124" s="51" t="s">
        <v>23</v>
      </c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</row>
    <row r="125" spans="1:22" ht="21" customHeight="1">
      <c r="A125" s="51">
        <v>123</v>
      </c>
      <c r="B125" s="51" t="s">
        <v>625</v>
      </c>
      <c r="C125" s="87" t="s">
        <v>33</v>
      </c>
      <c r="D125" s="88" t="s">
        <v>626</v>
      </c>
      <c r="E125" s="86" t="s">
        <v>627</v>
      </c>
      <c r="F125" s="51" t="s">
        <v>758</v>
      </c>
      <c r="G125" s="51" t="s">
        <v>23</v>
      </c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</row>
    <row r="126" spans="1:22" ht="21" customHeight="1">
      <c r="A126" s="51">
        <v>124</v>
      </c>
      <c r="B126" s="51" t="s">
        <v>628</v>
      </c>
      <c r="C126" s="87" t="s">
        <v>27</v>
      </c>
      <c r="D126" s="88" t="s">
        <v>629</v>
      </c>
      <c r="E126" s="86" t="s">
        <v>630</v>
      </c>
      <c r="F126" s="51" t="s">
        <v>758</v>
      </c>
      <c r="G126" s="51" t="s">
        <v>23</v>
      </c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</row>
    <row r="127" spans="1:22" ht="21" customHeight="1">
      <c r="A127" s="51">
        <v>125</v>
      </c>
      <c r="B127" s="51" t="s">
        <v>631</v>
      </c>
      <c r="C127" s="87" t="s">
        <v>33</v>
      </c>
      <c r="D127" s="88" t="s">
        <v>632</v>
      </c>
      <c r="E127" s="86" t="s">
        <v>633</v>
      </c>
      <c r="F127" s="51" t="s">
        <v>758</v>
      </c>
      <c r="G127" s="51" t="s">
        <v>23</v>
      </c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</row>
    <row r="128" spans="1:22" ht="21" customHeight="1">
      <c r="A128" s="51">
        <v>126</v>
      </c>
      <c r="B128" s="51" t="s">
        <v>634</v>
      </c>
      <c r="C128" s="87" t="s">
        <v>33</v>
      </c>
      <c r="D128" s="88" t="s">
        <v>635</v>
      </c>
      <c r="E128" s="86" t="s">
        <v>636</v>
      </c>
      <c r="F128" s="51" t="s">
        <v>758</v>
      </c>
      <c r="G128" s="51" t="s">
        <v>23</v>
      </c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</row>
    <row r="129" spans="1:22" ht="21" customHeight="1">
      <c r="A129" s="51">
        <v>127</v>
      </c>
      <c r="B129" s="51" t="s">
        <v>638</v>
      </c>
      <c r="C129" s="87" t="s">
        <v>27</v>
      </c>
      <c r="D129" s="88" t="s">
        <v>639</v>
      </c>
      <c r="E129" s="86" t="s">
        <v>640</v>
      </c>
      <c r="F129" s="51" t="s">
        <v>758</v>
      </c>
      <c r="G129" s="51" t="s">
        <v>23</v>
      </c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</row>
    <row r="130" spans="1:22" ht="21" customHeight="1">
      <c r="A130" s="51">
        <v>128</v>
      </c>
      <c r="B130" s="51" t="s">
        <v>641</v>
      </c>
      <c r="C130" s="87" t="s">
        <v>33</v>
      </c>
      <c r="D130" s="88" t="s">
        <v>642</v>
      </c>
      <c r="E130" s="86" t="s">
        <v>643</v>
      </c>
      <c r="F130" s="51" t="s">
        <v>758</v>
      </c>
      <c r="G130" s="51" t="s">
        <v>23</v>
      </c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</row>
    <row r="131" spans="1:22" ht="21" customHeight="1">
      <c r="A131" s="51">
        <v>129</v>
      </c>
      <c r="B131" s="51" t="s">
        <v>644</v>
      </c>
      <c r="C131" s="87" t="s">
        <v>27</v>
      </c>
      <c r="D131" s="88" t="s">
        <v>645</v>
      </c>
      <c r="E131" s="86" t="s">
        <v>646</v>
      </c>
      <c r="F131" s="51" t="s">
        <v>758</v>
      </c>
      <c r="G131" s="51" t="s">
        <v>23</v>
      </c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</row>
    <row r="132" spans="1:22" ht="21" customHeight="1">
      <c r="A132" s="51">
        <v>130</v>
      </c>
      <c r="B132" s="51" t="s">
        <v>648</v>
      </c>
      <c r="C132" s="87" t="s">
        <v>33</v>
      </c>
      <c r="D132" s="88" t="s">
        <v>649</v>
      </c>
      <c r="E132" s="86" t="s">
        <v>650</v>
      </c>
      <c r="F132" s="51" t="s">
        <v>758</v>
      </c>
      <c r="G132" s="51" t="s">
        <v>23</v>
      </c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</row>
    <row r="133" spans="1:22" ht="21" customHeight="1">
      <c r="A133" s="51">
        <v>131</v>
      </c>
      <c r="B133" s="51" t="s">
        <v>652</v>
      </c>
      <c r="C133" s="87" t="s">
        <v>27</v>
      </c>
      <c r="D133" s="88" t="s">
        <v>654</v>
      </c>
      <c r="E133" s="86" t="s">
        <v>655</v>
      </c>
      <c r="F133" s="51" t="s">
        <v>758</v>
      </c>
      <c r="G133" s="51" t="s">
        <v>23</v>
      </c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</row>
    <row r="134" spans="1:22" ht="21" customHeight="1">
      <c r="A134" s="51">
        <v>132</v>
      </c>
      <c r="B134" s="51" t="s">
        <v>657</v>
      </c>
      <c r="C134" s="87" t="s">
        <v>33</v>
      </c>
      <c r="D134" s="88" t="s">
        <v>658</v>
      </c>
      <c r="E134" s="86" t="s">
        <v>659</v>
      </c>
      <c r="F134" s="51" t="s">
        <v>758</v>
      </c>
      <c r="G134" s="51" t="s">
        <v>23</v>
      </c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</row>
    <row r="135" spans="1:22" ht="21" customHeight="1">
      <c r="A135" s="51">
        <v>133</v>
      </c>
      <c r="B135" s="51" t="s">
        <v>660</v>
      </c>
      <c r="C135" s="87" t="s">
        <v>27</v>
      </c>
      <c r="D135" s="88" t="s">
        <v>661</v>
      </c>
      <c r="E135" s="86" t="s">
        <v>662</v>
      </c>
      <c r="F135" s="51" t="s">
        <v>758</v>
      </c>
      <c r="G135" s="51" t="s">
        <v>23</v>
      </c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</row>
    <row r="136" spans="1:22" ht="21" customHeight="1">
      <c r="A136" s="51">
        <v>134</v>
      </c>
      <c r="B136" s="51" t="s">
        <v>664</v>
      </c>
      <c r="C136" s="87" t="s">
        <v>27</v>
      </c>
      <c r="D136" s="88" t="s">
        <v>665</v>
      </c>
      <c r="E136" s="86" t="s">
        <v>666</v>
      </c>
      <c r="F136" s="51" t="s">
        <v>758</v>
      </c>
      <c r="G136" s="51" t="s">
        <v>23</v>
      </c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</row>
    <row r="137" spans="1:22" ht="21" customHeight="1">
      <c r="A137" s="51">
        <v>135</v>
      </c>
      <c r="B137" s="51" t="s">
        <v>667</v>
      </c>
      <c r="C137" s="87" t="s">
        <v>33</v>
      </c>
      <c r="D137" s="88" t="s">
        <v>668</v>
      </c>
      <c r="E137" s="86" t="s">
        <v>206</v>
      </c>
      <c r="F137" s="51" t="s">
        <v>758</v>
      </c>
      <c r="G137" s="51" t="s">
        <v>23</v>
      </c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</row>
    <row r="138" spans="1:22" ht="21" customHeight="1">
      <c r="A138" s="51">
        <v>136</v>
      </c>
      <c r="B138" s="51" t="s">
        <v>670</v>
      </c>
      <c r="C138" s="87" t="s">
        <v>33</v>
      </c>
      <c r="D138" s="88" t="s">
        <v>671</v>
      </c>
      <c r="E138" s="86" t="s">
        <v>672</v>
      </c>
      <c r="F138" s="51" t="s">
        <v>758</v>
      </c>
      <c r="G138" s="51" t="s">
        <v>23</v>
      </c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</row>
    <row r="139" spans="1:22" ht="21" customHeight="1">
      <c r="A139" s="51">
        <v>137</v>
      </c>
      <c r="B139" s="51" t="s">
        <v>674</v>
      </c>
      <c r="C139" s="87" t="s">
        <v>33</v>
      </c>
      <c r="D139" s="88" t="s">
        <v>675</v>
      </c>
      <c r="E139" s="86" t="s">
        <v>676</v>
      </c>
      <c r="F139" s="51" t="s">
        <v>758</v>
      </c>
      <c r="G139" s="51" t="s">
        <v>23</v>
      </c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</row>
    <row r="140" spans="1:22" ht="21" customHeight="1">
      <c r="A140" s="51">
        <v>138</v>
      </c>
      <c r="B140" s="51" t="s">
        <v>678</v>
      </c>
      <c r="C140" s="87" t="s">
        <v>33</v>
      </c>
      <c r="D140" s="88" t="s">
        <v>679</v>
      </c>
      <c r="E140" s="86" t="s">
        <v>95</v>
      </c>
      <c r="F140" s="51" t="s">
        <v>758</v>
      </c>
      <c r="G140" s="51" t="s">
        <v>23</v>
      </c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</row>
    <row r="141" spans="1:22" ht="21" customHeight="1">
      <c r="A141" s="51">
        <v>139</v>
      </c>
      <c r="B141" s="51" t="s">
        <v>680</v>
      </c>
      <c r="C141" s="87" t="s">
        <v>27</v>
      </c>
      <c r="D141" s="88" t="s">
        <v>681</v>
      </c>
      <c r="E141" s="86" t="s">
        <v>682</v>
      </c>
      <c r="F141" s="51" t="s">
        <v>758</v>
      </c>
      <c r="G141" s="51" t="s">
        <v>23</v>
      </c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</row>
    <row r="142" spans="1:22" ht="21" customHeight="1">
      <c r="A142" s="51">
        <v>140</v>
      </c>
      <c r="B142" s="51" t="s">
        <v>684</v>
      </c>
      <c r="C142" s="87" t="s">
        <v>686</v>
      </c>
      <c r="D142" s="88" t="s">
        <v>687</v>
      </c>
      <c r="E142" s="86" t="s">
        <v>688</v>
      </c>
      <c r="F142" s="51" t="s">
        <v>758</v>
      </c>
      <c r="G142" s="51" t="s">
        <v>23</v>
      </c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</row>
    <row r="143" spans="1:22" ht="21" customHeight="1">
      <c r="A143" s="51">
        <v>141</v>
      </c>
      <c r="B143" s="51" t="s">
        <v>690</v>
      </c>
      <c r="C143" s="87" t="s">
        <v>27</v>
      </c>
      <c r="D143" s="88" t="s">
        <v>691</v>
      </c>
      <c r="E143" s="86" t="s">
        <v>692</v>
      </c>
      <c r="F143" s="51" t="s">
        <v>758</v>
      </c>
      <c r="G143" s="51" t="s">
        <v>23</v>
      </c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</row>
    <row r="144" spans="1:22" ht="21" customHeight="1">
      <c r="A144" s="51">
        <v>142</v>
      </c>
      <c r="B144" s="51" t="s">
        <v>693</v>
      </c>
      <c r="C144" s="87" t="s">
        <v>27</v>
      </c>
      <c r="D144" s="88" t="s">
        <v>694</v>
      </c>
      <c r="E144" s="86" t="s">
        <v>695</v>
      </c>
      <c r="F144" s="51" t="s">
        <v>758</v>
      </c>
      <c r="G144" s="51" t="s">
        <v>23</v>
      </c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</row>
    <row r="145" spans="1:22" ht="21" customHeight="1">
      <c r="A145" s="51">
        <v>143</v>
      </c>
      <c r="B145" s="51" t="s">
        <v>697</v>
      </c>
      <c r="C145" s="87" t="s">
        <v>33</v>
      </c>
      <c r="D145" s="88" t="s">
        <v>698</v>
      </c>
      <c r="E145" s="86" t="s">
        <v>699</v>
      </c>
      <c r="F145" s="51" t="s">
        <v>758</v>
      </c>
      <c r="G145" s="51" t="s">
        <v>23</v>
      </c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</row>
    <row r="146" spans="1:22" ht="21" customHeight="1">
      <c r="A146" s="51">
        <v>144</v>
      </c>
      <c r="B146" s="51" t="s">
        <v>700</v>
      </c>
      <c r="C146" s="87" t="s">
        <v>33</v>
      </c>
      <c r="D146" s="88" t="s">
        <v>701</v>
      </c>
      <c r="E146" s="86" t="s">
        <v>702</v>
      </c>
      <c r="F146" s="51" t="s">
        <v>758</v>
      </c>
      <c r="G146" s="51" t="s">
        <v>23</v>
      </c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</row>
    <row r="147" spans="1:22" ht="21" customHeight="1">
      <c r="A147" s="51">
        <v>145</v>
      </c>
      <c r="B147" s="51" t="s">
        <v>703</v>
      </c>
      <c r="C147" s="87" t="s">
        <v>33</v>
      </c>
      <c r="D147" s="88" t="s">
        <v>704</v>
      </c>
      <c r="E147" s="86" t="s">
        <v>705</v>
      </c>
      <c r="F147" s="51" t="s">
        <v>758</v>
      </c>
      <c r="G147" s="51" t="s">
        <v>23</v>
      </c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</row>
    <row r="148" spans="1:22" ht="21" customHeight="1">
      <c r="A148" s="51">
        <v>146</v>
      </c>
      <c r="B148" s="51" t="s">
        <v>707</v>
      </c>
      <c r="C148" s="87" t="s">
        <v>33</v>
      </c>
      <c r="D148" s="88" t="s">
        <v>708</v>
      </c>
      <c r="E148" s="86" t="s">
        <v>709</v>
      </c>
      <c r="F148" s="51" t="s">
        <v>758</v>
      </c>
      <c r="G148" s="51" t="s">
        <v>23</v>
      </c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</row>
    <row r="149" spans="1:22" ht="21" customHeight="1">
      <c r="A149" s="51">
        <v>147</v>
      </c>
      <c r="B149" s="51" t="s">
        <v>711</v>
      </c>
      <c r="C149" s="87" t="s">
        <v>33</v>
      </c>
      <c r="D149" s="88" t="s">
        <v>712</v>
      </c>
      <c r="E149" s="86" t="s">
        <v>713</v>
      </c>
      <c r="F149" s="51" t="s">
        <v>758</v>
      </c>
      <c r="G149" s="51" t="s">
        <v>23</v>
      </c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</row>
    <row r="150" spans="1:22" ht="21" customHeight="1">
      <c r="A150" s="51">
        <v>148</v>
      </c>
      <c r="B150" s="51" t="s">
        <v>714</v>
      </c>
      <c r="C150" s="87" t="s">
        <v>33</v>
      </c>
      <c r="D150" s="88" t="s">
        <v>83</v>
      </c>
      <c r="E150" s="86" t="s">
        <v>417</v>
      </c>
      <c r="F150" s="51" t="s">
        <v>758</v>
      </c>
      <c r="G150" s="51" t="s">
        <v>23</v>
      </c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</row>
    <row r="151" spans="1:22" ht="21" customHeight="1">
      <c r="A151" s="51">
        <v>149</v>
      </c>
      <c r="B151" s="51" t="s">
        <v>716</v>
      </c>
      <c r="C151" s="87" t="s">
        <v>33</v>
      </c>
      <c r="D151" s="88" t="s">
        <v>717</v>
      </c>
      <c r="E151" s="86" t="s">
        <v>718</v>
      </c>
      <c r="F151" s="51" t="s">
        <v>758</v>
      </c>
      <c r="G151" s="51" t="s">
        <v>23</v>
      </c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</row>
    <row r="152" spans="1:22" ht="21" customHeight="1">
      <c r="A152" s="51">
        <v>150</v>
      </c>
      <c r="B152" s="51" t="s">
        <v>719</v>
      </c>
      <c r="C152" s="87" t="s">
        <v>27</v>
      </c>
      <c r="D152" s="88" t="s">
        <v>720</v>
      </c>
      <c r="E152" s="86" t="s">
        <v>721</v>
      </c>
      <c r="F152" s="51" t="s">
        <v>758</v>
      </c>
      <c r="G152" s="51" t="s">
        <v>23</v>
      </c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</row>
    <row r="153" spans="1:22" ht="21" customHeight="1">
      <c r="A153" s="51">
        <v>151</v>
      </c>
      <c r="B153" s="51" t="s">
        <v>723</v>
      </c>
      <c r="C153" s="87" t="s">
        <v>27</v>
      </c>
      <c r="D153" s="88" t="s">
        <v>724</v>
      </c>
      <c r="E153" s="86" t="s">
        <v>725</v>
      </c>
      <c r="F153" s="51" t="s">
        <v>758</v>
      </c>
      <c r="G153" s="51" t="s">
        <v>23</v>
      </c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</row>
    <row r="154" spans="1:22" ht="21" customHeight="1">
      <c r="A154" s="51">
        <v>152</v>
      </c>
      <c r="B154" s="51" t="s">
        <v>727</v>
      </c>
      <c r="C154" s="87" t="s">
        <v>27</v>
      </c>
      <c r="D154" s="88" t="s">
        <v>728</v>
      </c>
      <c r="E154" s="86" t="s">
        <v>729</v>
      </c>
      <c r="F154" s="51" t="s">
        <v>758</v>
      </c>
      <c r="G154" s="51" t="s">
        <v>23</v>
      </c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</row>
    <row r="155" spans="1:22" ht="21" customHeight="1">
      <c r="A155" s="51">
        <v>153</v>
      </c>
      <c r="B155" s="51" t="s">
        <v>731</v>
      </c>
      <c r="C155" s="87" t="s">
        <v>27</v>
      </c>
      <c r="D155" s="88" t="s">
        <v>732</v>
      </c>
      <c r="E155" s="86" t="s">
        <v>733</v>
      </c>
      <c r="F155" s="51" t="s">
        <v>758</v>
      </c>
      <c r="G155" s="51" t="s">
        <v>23</v>
      </c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</row>
    <row r="156" spans="1:22" ht="21" customHeight="1">
      <c r="A156" s="51">
        <v>154</v>
      </c>
      <c r="B156" s="51" t="s">
        <v>735</v>
      </c>
      <c r="C156" s="87" t="s">
        <v>33</v>
      </c>
      <c r="D156" s="88" t="s">
        <v>736</v>
      </c>
      <c r="E156" s="86" t="s">
        <v>737</v>
      </c>
      <c r="F156" s="51" t="s">
        <v>758</v>
      </c>
      <c r="G156" s="51" t="s">
        <v>23</v>
      </c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</row>
    <row r="157" spans="1:22" ht="21" customHeight="1">
      <c r="A157" s="51">
        <v>155</v>
      </c>
      <c r="B157" s="51" t="s">
        <v>738</v>
      </c>
      <c r="C157" s="87" t="s">
        <v>27</v>
      </c>
      <c r="D157" s="88" t="s">
        <v>739</v>
      </c>
      <c r="E157" s="86" t="s">
        <v>740</v>
      </c>
      <c r="F157" s="51" t="s">
        <v>758</v>
      </c>
      <c r="G157" s="51" t="s">
        <v>23</v>
      </c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</row>
    <row r="158" spans="1:22" ht="21" customHeight="1">
      <c r="A158" s="51">
        <v>156</v>
      </c>
      <c r="B158" s="51" t="s">
        <v>742</v>
      </c>
      <c r="C158" s="87" t="s">
        <v>27</v>
      </c>
      <c r="D158" s="88" t="s">
        <v>743</v>
      </c>
      <c r="E158" s="86" t="s">
        <v>744</v>
      </c>
      <c r="F158" s="51" t="s">
        <v>758</v>
      </c>
      <c r="G158" s="51" t="s">
        <v>23</v>
      </c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</row>
    <row r="159" spans="1:22" ht="21" customHeight="1">
      <c r="A159" s="51">
        <v>157</v>
      </c>
      <c r="B159" s="51" t="s">
        <v>745</v>
      </c>
      <c r="C159" s="87" t="s">
        <v>33</v>
      </c>
      <c r="D159" s="88" t="s">
        <v>746</v>
      </c>
      <c r="E159" s="86" t="s">
        <v>747</v>
      </c>
      <c r="F159" s="51" t="s">
        <v>758</v>
      </c>
      <c r="G159" s="51" t="s">
        <v>23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</row>
    <row r="160" spans="1:22" ht="21" customHeight="1">
      <c r="A160" s="51">
        <v>158</v>
      </c>
      <c r="B160" s="51" t="s">
        <v>748</v>
      </c>
      <c r="C160" s="87" t="s">
        <v>27</v>
      </c>
      <c r="D160" s="88" t="s">
        <v>749</v>
      </c>
      <c r="E160" s="86" t="s">
        <v>750</v>
      </c>
      <c r="F160" s="51" t="s">
        <v>758</v>
      </c>
      <c r="G160" s="51" t="s">
        <v>23</v>
      </c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</row>
    <row r="161" spans="1:22" ht="21" customHeight="1">
      <c r="A161" s="51">
        <v>159</v>
      </c>
      <c r="B161" s="51" t="s">
        <v>752</v>
      </c>
      <c r="C161" s="87" t="s">
        <v>27</v>
      </c>
      <c r="D161" s="88" t="s">
        <v>753</v>
      </c>
      <c r="E161" s="86" t="s">
        <v>725</v>
      </c>
      <c r="F161" s="51" t="s">
        <v>758</v>
      </c>
      <c r="G161" s="51" t="s">
        <v>23</v>
      </c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</row>
    <row r="162" spans="1:22" ht="21" customHeight="1">
      <c r="A162" s="51">
        <v>160</v>
      </c>
      <c r="B162" s="51" t="s">
        <v>755</v>
      </c>
      <c r="C162" s="87" t="s">
        <v>33</v>
      </c>
      <c r="D162" s="88" t="s">
        <v>756</v>
      </c>
      <c r="E162" s="86" t="s">
        <v>757</v>
      </c>
      <c r="F162" s="51" t="s">
        <v>758</v>
      </c>
      <c r="G162" s="51" t="s">
        <v>23</v>
      </c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workbookViewId="0">
      <pane ySplit="2" topLeftCell="A36" activePane="bottomLeft" state="frozen"/>
      <selection pane="bottomLeft" activeCell="L49" sqref="L49"/>
    </sheetView>
  </sheetViews>
  <sheetFormatPr defaultColWidth="17.28515625" defaultRowHeight="15" customHeight="1"/>
  <cols>
    <col min="1" max="1" width="7.7109375" style="6" customWidth="1"/>
    <col min="2" max="2" width="11.140625" style="6" customWidth="1"/>
    <col min="3" max="3" width="7.140625" style="6" customWidth="1"/>
    <col min="4" max="4" width="13.85546875" style="6" customWidth="1"/>
    <col min="5" max="5" width="15.140625" style="6" customWidth="1"/>
    <col min="6" max="6" width="10.85546875" style="6" customWidth="1"/>
    <col min="7" max="7" width="19.7109375" style="6" customWidth="1"/>
    <col min="8" max="12" width="11.5703125" style="16" customWidth="1"/>
    <col min="13" max="13" width="15.85546875" style="20" customWidth="1"/>
    <col min="14" max="19" width="11.28515625" style="6" customWidth="1"/>
    <col min="20" max="20" width="21.42578125" style="6" customWidth="1"/>
    <col min="21" max="22" width="20.85546875" style="6" customWidth="1"/>
    <col min="23" max="16384" width="17.28515625" style="6"/>
  </cols>
  <sheetData>
    <row r="1" spans="1:22" ht="15" customHeight="1">
      <c r="H1" s="298" t="s">
        <v>14</v>
      </c>
      <c r="I1" s="299"/>
      <c r="J1" s="299"/>
      <c r="K1" s="299"/>
      <c r="L1" s="300"/>
      <c r="M1" s="15"/>
      <c r="N1" s="298" t="s">
        <v>15</v>
      </c>
      <c r="O1" s="299"/>
      <c r="P1" s="299"/>
      <c r="Q1" s="299"/>
      <c r="R1" s="300"/>
      <c r="S1" s="39"/>
    </row>
    <row r="2" spans="1:22" ht="21" customHeight="1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1" t="s">
        <v>5</v>
      </c>
      <c r="G2" s="1" t="s">
        <v>6</v>
      </c>
      <c r="H2" s="15" t="s">
        <v>8</v>
      </c>
      <c r="I2" s="15" t="s">
        <v>7</v>
      </c>
      <c r="J2" s="15" t="s">
        <v>10</v>
      </c>
      <c r="K2" s="15" t="s">
        <v>11</v>
      </c>
      <c r="L2" s="15" t="s">
        <v>9</v>
      </c>
      <c r="M2" s="21" t="s">
        <v>16</v>
      </c>
      <c r="N2" s="15" t="s">
        <v>8</v>
      </c>
      <c r="O2" s="15" t="s">
        <v>7</v>
      </c>
      <c r="P2" s="15" t="s">
        <v>10</v>
      </c>
      <c r="Q2" s="15" t="s">
        <v>11</v>
      </c>
      <c r="R2" s="15" t="s">
        <v>9</v>
      </c>
      <c r="S2" s="22" t="s">
        <v>17</v>
      </c>
      <c r="T2" s="1" t="s">
        <v>12</v>
      </c>
      <c r="U2" s="5" t="s">
        <v>13</v>
      </c>
      <c r="V2" s="26" t="s">
        <v>18</v>
      </c>
    </row>
    <row r="3" spans="1:22" ht="21" customHeight="1">
      <c r="A3" s="7">
        <v>1</v>
      </c>
      <c r="B3" s="14" t="s">
        <v>130</v>
      </c>
      <c r="C3" s="8" t="s">
        <v>19</v>
      </c>
      <c r="D3" s="9" t="s">
        <v>20</v>
      </c>
      <c r="E3" s="10" t="s">
        <v>21</v>
      </c>
      <c r="F3" s="7" t="s">
        <v>22</v>
      </c>
      <c r="G3" s="7" t="s">
        <v>23</v>
      </c>
      <c r="H3" s="17"/>
      <c r="I3" s="17"/>
      <c r="J3" s="17"/>
      <c r="K3" s="17"/>
      <c r="L3" s="17"/>
      <c r="M3" s="25">
        <f t="shared" ref="M3:M52" si="0">SUM(H3:L3)</f>
        <v>0</v>
      </c>
      <c r="N3" s="27"/>
      <c r="O3" s="27"/>
      <c r="P3" s="27"/>
      <c r="Q3" s="27"/>
      <c r="R3" s="27"/>
      <c r="S3" s="11">
        <f>SUM(N3:R3)</f>
        <v>0</v>
      </c>
      <c r="T3" s="19">
        <f t="shared" ref="T3:T52" si="1">M3/500*20</f>
        <v>0</v>
      </c>
      <c r="U3" s="12">
        <f t="shared" ref="U3:U52" si="2">S3/250*80</f>
        <v>0</v>
      </c>
      <c r="V3" s="24">
        <f>SUM(T3:U3)</f>
        <v>0</v>
      </c>
    </row>
    <row r="4" spans="1:22" ht="21" customHeight="1">
      <c r="A4" s="7">
        <v>2</v>
      </c>
      <c r="B4" s="14" t="s">
        <v>131</v>
      </c>
      <c r="C4" s="8" t="s">
        <v>24</v>
      </c>
      <c r="D4" s="9" t="s">
        <v>25</v>
      </c>
      <c r="E4" s="10" t="s">
        <v>26</v>
      </c>
      <c r="F4" s="7" t="s">
        <v>22</v>
      </c>
      <c r="G4" s="7" t="s">
        <v>23</v>
      </c>
      <c r="H4" s="17"/>
      <c r="I4" s="17"/>
      <c r="J4" s="17"/>
      <c r="K4" s="17"/>
      <c r="L4" s="17"/>
      <c r="M4" s="25">
        <f t="shared" si="0"/>
        <v>0</v>
      </c>
      <c r="N4" s="23"/>
      <c r="O4" s="23"/>
      <c r="P4" s="23"/>
      <c r="Q4" s="23"/>
      <c r="R4" s="23"/>
      <c r="S4" s="11">
        <f t="shared" ref="S4:S52" si="3">SUM(N4:R4)</f>
        <v>0</v>
      </c>
      <c r="T4" s="19">
        <f t="shared" si="1"/>
        <v>0</v>
      </c>
      <c r="U4" s="12">
        <f t="shared" si="2"/>
        <v>0</v>
      </c>
      <c r="V4" s="24">
        <f t="shared" ref="V4:V52" si="4">SUM(T4:U4)</f>
        <v>0</v>
      </c>
    </row>
    <row r="5" spans="1:22" ht="21" customHeight="1">
      <c r="A5" s="7">
        <v>3</v>
      </c>
      <c r="B5" s="14" t="s">
        <v>132</v>
      </c>
      <c r="C5" s="8" t="s">
        <v>27</v>
      </c>
      <c r="D5" s="9" t="s">
        <v>28</v>
      </c>
      <c r="E5" s="10" t="s">
        <v>29</v>
      </c>
      <c r="F5" s="7" t="s">
        <v>22</v>
      </c>
      <c r="G5" s="7" t="s">
        <v>30</v>
      </c>
      <c r="H5" s="17"/>
      <c r="I5" s="17"/>
      <c r="J5" s="17"/>
      <c r="K5" s="17"/>
      <c r="L5" s="17"/>
      <c r="M5" s="25">
        <f t="shared" si="0"/>
        <v>0</v>
      </c>
      <c r="N5" s="23"/>
      <c r="O5" s="23"/>
      <c r="P5" s="23"/>
      <c r="Q5" s="23"/>
      <c r="R5" s="23"/>
      <c r="S5" s="11">
        <f t="shared" si="3"/>
        <v>0</v>
      </c>
      <c r="T5" s="19">
        <f t="shared" si="1"/>
        <v>0</v>
      </c>
      <c r="U5" s="12">
        <f t="shared" si="2"/>
        <v>0</v>
      </c>
      <c r="V5" s="24">
        <f t="shared" si="4"/>
        <v>0</v>
      </c>
    </row>
    <row r="6" spans="1:22" ht="21" customHeight="1">
      <c r="A6" s="7">
        <v>4</v>
      </c>
      <c r="B6" s="14" t="s">
        <v>133</v>
      </c>
      <c r="C6" s="8" t="s">
        <v>27</v>
      </c>
      <c r="D6" s="9" t="s">
        <v>31</v>
      </c>
      <c r="E6" s="10" t="s">
        <v>32</v>
      </c>
      <c r="F6" s="7" t="s">
        <v>22</v>
      </c>
      <c r="G6" s="7" t="s">
        <v>23</v>
      </c>
      <c r="H6" s="17"/>
      <c r="I6" s="17"/>
      <c r="J6" s="17"/>
      <c r="K6" s="17"/>
      <c r="L6" s="17"/>
      <c r="M6" s="25">
        <f t="shared" si="0"/>
        <v>0</v>
      </c>
      <c r="N6" s="23"/>
      <c r="O6" s="23"/>
      <c r="P6" s="23"/>
      <c r="Q6" s="23"/>
      <c r="R6" s="23"/>
      <c r="S6" s="11">
        <f t="shared" si="3"/>
        <v>0</v>
      </c>
      <c r="T6" s="19">
        <f t="shared" si="1"/>
        <v>0</v>
      </c>
      <c r="U6" s="12">
        <f t="shared" si="2"/>
        <v>0</v>
      </c>
      <c r="V6" s="24">
        <f t="shared" si="4"/>
        <v>0</v>
      </c>
    </row>
    <row r="7" spans="1:22" ht="21" customHeight="1">
      <c r="A7" s="7">
        <v>5</v>
      </c>
      <c r="B7" s="14" t="s">
        <v>134</v>
      </c>
      <c r="C7" s="8" t="s">
        <v>33</v>
      </c>
      <c r="D7" s="9" t="s">
        <v>34</v>
      </c>
      <c r="E7" s="10" t="s">
        <v>35</v>
      </c>
      <c r="F7" s="7" t="s">
        <v>22</v>
      </c>
      <c r="G7" s="7" t="s">
        <v>36</v>
      </c>
      <c r="H7" s="17"/>
      <c r="I7" s="17"/>
      <c r="J7" s="17"/>
      <c r="K7" s="17"/>
      <c r="L7" s="17"/>
      <c r="M7" s="25">
        <f t="shared" si="0"/>
        <v>0</v>
      </c>
      <c r="N7" s="23"/>
      <c r="O7" s="23"/>
      <c r="P7" s="23"/>
      <c r="Q7" s="23"/>
      <c r="R7" s="23"/>
      <c r="S7" s="11">
        <f t="shared" si="3"/>
        <v>0</v>
      </c>
      <c r="T7" s="19">
        <f t="shared" si="1"/>
        <v>0</v>
      </c>
      <c r="U7" s="12">
        <f t="shared" si="2"/>
        <v>0</v>
      </c>
      <c r="V7" s="24">
        <f t="shared" si="4"/>
        <v>0</v>
      </c>
    </row>
    <row r="8" spans="1:22" ht="21" customHeight="1">
      <c r="A8" s="7">
        <v>6</v>
      </c>
      <c r="B8" s="14" t="s">
        <v>135</v>
      </c>
      <c r="C8" s="8" t="s">
        <v>27</v>
      </c>
      <c r="D8" s="9" t="s">
        <v>37</v>
      </c>
      <c r="E8" s="10" t="s">
        <v>38</v>
      </c>
      <c r="F8" s="7" t="s">
        <v>22</v>
      </c>
      <c r="G8" s="7" t="s">
        <v>39</v>
      </c>
      <c r="H8" s="17"/>
      <c r="I8" s="17"/>
      <c r="J8" s="17"/>
      <c r="K8" s="17"/>
      <c r="L8" s="17"/>
      <c r="M8" s="25">
        <f t="shared" si="0"/>
        <v>0</v>
      </c>
      <c r="N8" s="23"/>
      <c r="O8" s="23"/>
      <c r="P8" s="23"/>
      <c r="Q8" s="23"/>
      <c r="R8" s="23"/>
      <c r="S8" s="11">
        <f t="shared" si="3"/>
        <v>0</v>
      </c>
      <c r="T8" s="19">
        <f t="shared" si="1"/>
        <v>0</v>
      </c>
      <c r="U8" s="12">
        <f t="shared" si="2"/>
        <v>0</v>
      </c>
      <c r="V8" s="24">
        <f t="shared" si="4"/>
        <v>0</v>
      </c>
    </row>
    <row r="9" spans="1:22" ht="21" customHeight="1">
      <c r="A9" s="7">
        <v>7</v>
      </c>
      <c r="B9" s="14" t="s">
        <v>136</v>
      </c>
      <c r="C9" s="8" t="s">
        <v>24</v>
      </c>
      <c r="D9" s="9" t="s">
        <v>40</v>
      </c>
      <c r="E9" s="10" t="s">
        <v>41</v>
      </c>
      <c r="F9" s="7" t="s">
        <v>22</v>
      </c>
      <c r="G9" s="7" t="s">
        <v>23</v>
      </c>
      <c r="H9" s="17"/>
      <c r="I9" s="17"/>
      <c r="J9" s="17"/>
      <c r="K9" s="17"/>
      <c r="L9" s="17"/>
      <c r="M9" s="25">
        <f t="shared" si="0"/>
        <v>0</v>
      </c>
      <c r="N9" s="23"/>
      <c r="O9" s="23"/>
      <c r="P9" s="23"/>
      <c r="Q9" s="23"/>
      <c r="R9" s="23"/>
      <c r="S9" s="11">
        <f t="shared" si="3"/>
        <v>0</v>
      </c>
      <c r="T9" s="19">
        <f t="shared" si="1"/>
        <v>0</v>
      </c>
      <c r="U9" s="12">
        <f t="shared" si="2"/>
        <v>0</v>
      </c>
      <c r="V9" s="24">
        <f t="shared" si="4"/>
        <v>0</v>
      </c>
    </row>
    <row r="10" spans="1:22" ht="21" customHeight="1">
      <c r="A10" s="7">
        <v>8</v>
      </c>
      <c r="B10" s="14" t="s">
        <v>137</v>
      </c>
      <c r="C10" s="8" t="s">
        <v>27</v>
      </c>
      <c r="D10" s="9" t="s">
        <v>42</v>
      </c>
      <c r="E10" s="10" t="s">
        <v>43</v>
      </c>
      <c r="F10" s="7" t="s">
        <v>22</v>
      </c>
      <c r="G10" s="7" t="s">
        <v>23</v>
      </c>
      <c r="H10" s="17"/>
      <c r="I10" s="17"/>
      <c r="J10" s="17"/>
      <c r="K10" s="17"/>
      <c r="L10" s="17"/>
      <c r="M10" s="25">
        <f t="shared" si="0"/>
        <v>0</v>
      </c>
      <c r="N10" s="23"/>
      <c r="O10" s="23"/>
      <c r="P10" s="23"/>
      <c r="Q10" s="23"/>
      <c r="R10" s="23"/>
      <c r="S10" s="11">
        <f t="shared" si="3"/>
        <v>0</v>
      </c>
      <c r="T10" s="19">
        <f t="shared" si="1"/>
        <v>0</v>
      </c>
      <c r="U10" s="12">
        <f t="shared" si="2"/>
        <v>0</v>
      </c>
      <c r="V10" s="24">
        <f t="shared" si="4"/>
        <v>0</v>
      </c>
    </row>
    <row r="11" spans="1:22" ht="21" customHeight="1">
      <c r="A11" s="7">
        <v>9</v>
      </c>
      <c r="B11" s="14" t="s">
        <v>138</v>
      </c>
      <c r="C11" s="8" t="s">
        <v>24</v>
      </c>
      <c r="D11" s="9" t="s">
        <v>44</v>
      </c>
      <c r="E11" s="10" t="s">
        <v>45</v>
      </c>
      <c r="F11" s="7" t="s">
        <v>22</v>
      </c>
      <c r="G11" s="7" t="s">
        <v>23</v>
      </c>
      <c r="H11" s="17"/>
      <c r="I11" s="17"/>
      <c r="J11" s="17"/>
      <c r="K11" s="17"/>
      <c r="L11" s="17"/>
      <c r="M11" s="25">
        <f t="shared" si="0"/>
        <v>0</v>
      </c>
      <c r="N11" s="23"/>
      <c r="O11" s="23"/>
      <c r="P11" s="23"/>
      <c r="Q11" s="23"/>
      <c r="R11" s="23"/>
      <c r="S11" s="11">
        <f t="shared" si="3"/>
        <v>0</v>
      </c>
      <c r="T11" s="19">
        <f t="shared" si="1"/>
        <v>0</v>
      </c>
      <c r="U11" s="12">
        <f t="shared" si="2"/>
        <v>0</v>
      </c>
      <c r="V11" s="24">
        <f t="shared" si="4"/>
        <v>0</v>
      </c>
    </row>
    <row r="12" spans="1:22" ht="21" customHeight="1">
      <c r="A12" s="7">
        <v>10</v>
      </c>
      <c r="B12" s="14" t="s">
        <v>139</v>
      </c>
      <c r="C12" s="8" t="s">
        <v>27</v>
      </c>
      <c r="D12" s="9" t="s">
        <v>46</v>
      </c>
      <c r="E12" s="10" t="s">
        <v>47</v>
      </c>
      <c r="F12" s="7" t="s">
        <v>22</v>
      </c>
      <c r="G12" s="7" t="s">
        <v>23</v>
      </c>
      <c r="H12" s="17"/>
      <c r="I12" s="17"/>
      <c r="J12" s="17"/>
      <c r="K12" s="17"/>
      <c r="L12" s="17"/>
      <c r="M12" s="25">
        <f t="shared" si="0"/>
        <v>0</v>
      </c>
      <c r="N12" s="23"/>
      <c r="O12" s="23"/>
      <c r="P12" s="23"/>
      <c r="Q12" s="23"/>
      <c r="R12" s="23"/>
      <c r="S12" s="11">
        <f t="shared" si="3"/>
        <v>0</v>
      </c>
      <c r="T12" s="19">
        <f t="shared" si="1"/>
        <v>0</v>
      </c>
      <c r="U12" s="12">
        <f t="shared" si="2"/>
        <v>0</v>
      </c>
      <c r="V12" s="24">
        <f t="shared" si="4"/>
        <v>0</v>
      </c>
    </row>
    <row r="13" spans="1:22" ht="21" customHeight="1">
      <c r="A13" s="7">
        <v>11</v>
      </c>
      <c r="B13" s="14" t="s">
        <v>140</v>
      </c>
      <c r="C13" s="8" t="s">
        <v>24</v>
      </c>
      <c r="D13" s="9" t="s">
        <v>48</v>
      </c>
      <c r="E13" s="10" t="s">
        <v>49</v>
      </c>
      <c r="F13" s="7" t="s">
        <v>22</v>
      </c>
      <c r="G13" s="7" t="s">
        <v>50</v>
      </c>
      <c r="H13" s="17"/>
      <c r="I13" s="17"/>
      <c r="J13" s="17"/>
      <c r="K13" s="17"/>
      <c r="L13" s="17"/>
      <c r="M13" s="25">
        <f t="shared" si="0"/>
        <v>0</v>
      </c>
      <c r="N13" s="23"/>
      <c r="O13" s="23"/>
      <c r="P13" s="23"/>
      <c r="Q13" s="23"/>
      <c r="R13" s="23"/>
      <c r="S13" s="11">
        <f t="shared" si="3"/>
        <v>0</v>
      </c>
      <c r="T13" s="19">
        <f t="shared" si="1"/>
        <v>0</v>
      </c>
      <c r="U13" s="12">
        <f t="shared" si="2"/>
        <v>0</v>
      </c>
      <c r="V13" s="24">
        <f t="shared" si="4"/>
        <v>0</v>
      </c>
    </row>
    <row r="14" spans="1:22" ht="21" customHeight="1">
      <c r="A14" s="7">
        <v>12</v>
      </c>
      <c r="B14" s="14" t="s">
        <v>141</v>
      </c>
      <c r="C14" s="8" t="s">
        <v>24</v>
      </c>
      <c r="D14" s="9" t="s">
        <v>51</v>
      </c>
      <c r="E14" s="10" t="s">
        <v>52</v>
      </c>
      <c r="F14" s="7" t="s">
        <v>22</v>
      </c>
      <c r="G14" s="7" t="s">
        <v>23</v>
      </c>
      <c r="H14" s="17"/>
      <c r="I14" s="17"/>
      <c r="J14" s="17"/>
      <c r="K14" s="17"/>
      <c r="L14" s="17"/>
      <c r="M14" s="25">
        <f t="shared" si="0"/>
        <v>0</v>
      </c>
      <c r="N14" s="23"/>
      <c r="O14" s="23"/>
      <c r="P14" s="23"/>
      <c r="Q14" s="23"/>
      <c r="R14" s="23"/>
      <c r="S14" s="11">
        <f t="shared" si="3"/>
        <v>0</v>
      </c>
      <c r="T14" s="19">
        <f t="shared" si="1"/>
        <v>0</v>
      </c>
      <c r="U14" s="12">
        <f t="shared" si="2"/>
        <v>0</v>
      </c>
      <c r="V14" s="24">
        <f t="shared" si="4"/>
        <v>0</v>
      </c>
    </row>
    <row r="15" spans="1:22" ht="21" customHeight="1">
      <c r="A15" s="7">
        <v>13</v>
      </c>
      <c r="B15" s="14" t="s">
        <v>142</v>
      </c>
      <c r="C15" s="8" t="s">
        <v>24</v>
      </c>
      <c r="D15" s="9" t="s">
        <v>53</v>
      </c>
      <c r="E15" s="10" t="s">
        <v>54</v>
      </c>
      <c r="F15" s="7" t="s">
        <v>22</v>
      </c>
      <c r="G15" s="7" t="s">
        <v>55</v>
      </c>
      <c r="H15" s="17">
        <v>52</v>
      </c>
      <c r="I15" s="17">
        <v>8</v>
      </c>
      <c r="J15" s="17">
        <v>20</v>
      </c>
      <c r="K15" s="17"/>
      <c r="L15" s="17">
        <v>34</v>
      </c>
      <c r="M15" s="25">
        <f t="shared" si="0"/>
        <v>114</v>
      </c>
      <c r="N15" s="23"/>
      <c r="O15" s="23"/>
      <c r="P15" s="23"/>
      <c r="Q15" s="23"/>
      <c r="R15" s="23"/>
      <c r="S15" s="11">
        <f t="shared" si="3"/>
        <v>0</v>
      </c>
      <c r="T15" s="19">
        <f t="shared" si="1"/>
        <v>4.5600000000000005</v>
      </c>
      <c r="U15" s="12">
        <f t="shared" si="2"/>
        <v>0</v>
      </c>
      <c r="V15" s="24">
        <f t="shared" si="4"/>
        <v>4.5600000000000005</v>
      </c>
    </row>
    <row r="16" spans="1:22" ht="21" customHeight="1">
      <c r="A16" s="7">
        <v>14</v>
      </c>
      <c r="B16" s="14" t="s">
        <v>143</v>
      </c>
      <c r="C16" s="8" t="s">
        <v>19</v>
      </c>
      <c r="D16" s="9" t="s">
        <v>56</v>
      </c>
      <c r="E16" s="10" t="s">
        <v>57</v>
      </c>
      <c r="F16" s="7" t="s">
        <v>22</v>
      </c>
      <c r="G16" s="7" t="s">
        <v>23</v>
      </c>
      <c r="H16" s="17"/>
      <c r="I16" s="17"/>
      <c r="J16" s="17"/>
      <c r="K16" s="17"/>
      <c r="L16" s="17"/>
      <c r="M16" s="25">
        <f t="shared" si="0"/>
        <v>0</v>
      </c>
      <c r="N16" s="23"/>
      <c r="O16" s="23"/>
      <c r="P16" s="23"/>
      <c r="Q16" s="23"/>
      <c r="R16" s="23"/>
      <c r="S16" s="11">
        <f t="shared" si="3"/>
        <v>0</v>
      </c>
      <c r="T16" s="19">
        <f t="shared" si="1"/>
        <v>0</v>
      </c>
      <c r="U16" s="12">
        <f t="shared" si="2"/>
        <v>0</v>
      </c>
      <c r="V16" s="24">
        <f t="shared" si="4"/>
        <v>0</v>
      </c>
    </row>
    <row r="17" spans="1:22" ht="21" customHeight="1">
      <c r="A17" s="7">
        <v>15</v>
      </c>
      <c r="B17" s="14" t="s">
        <v>144</v>
      </c>
      <c r="C17" s="8" t="s">
        <v>33</v>
      </c>
      <c r="D17" s="9" t="s">
        <v>58</v>
      </c>
      <c r="E17" s="10" t="s">
        <v>59</v>
      </c>
      <c r="F17" s="7" t="s">
        <v>22</v>
      </c>
      <c r="G17" s="7" t="s">
        <v>60</v>
      </c>
      <c r="H17" s="17">
        <v>39</v>
      </c>
      <c r="I17" s="17">
        <v>20</v>
      </c>
      <c r="J17" s="17">
        <v>40</v>
      </c>
      <c r="K17" s="17"/>
      <c r="L17" s="17">
        <v>24</v>
      </c>
      <c r="M17" s="25">
        <f t="shared" si="0"/>
        <v>123</v>
      </c>
      <c r="N17" s="23"/>
      <c r="O17" s="23"/>
      <c r="P17" s="23"/>
      <c r="Q17" s="23"/>
      <c r="R17" s="23"/>
      <c r="S17" s="11">
        <f t="shared" si="3"/>
        <v>0</v>
      </c>
      <c r="T17" s="19">
        <f t="shared" si="1"/>
        <v>4.92</v>
      </c>
      <c r="U17" s="12">
        <f t="shared" si="2"/>
        <v>0</v>
      </c>
      <c r="V17" s="24">
        <f t="shared" si="4"/>
        <v>4.92</v>
      </c>
    </row>
    <row r="18" spans="1:22" ht="21" customHeight="1">
      <c r="A18" s="7">
        <v>16</v>
      </c>
      <c r="B18" s="14" t="s">
        <v>145</v>
      </c>
      <c r="C18" s="8" t="s">
        <v>19</v>
      </c>
      <c r="D18" s="9" t="s">
        <v>61</v>
      </c>
      <c r="E18" s="10" t="s">
        <v>62</v>
      </c>
      <c r="F18" s="7" t="s">
        <v>22</v>
      </c>
      <c r="G18" s="7" t="s">
        <v>23</v>
      </c>
      <c r="H18" s="17">
        <v>37</v>
      </c>
      <c r="I18" s="17">
        <v>20</v>
      </c>
      <c r="J18" s="17">
        <v>28</v>
      </c>
      <c r="K18" s="17"/>
      <c r="L18" s="17">
        <v>36</v>
      </c>
      <c r="M18" s="25">
        <f t="shared" si="0"/>
        <v>121</v>
      </c>
      <c r="N18" s="23"/>
      <c r="O18" s="23"/>
      <c r="P18" s="23"/>
      <c r="Q18" s="23"/>
      <c r="R18" s="23"/>
      <c r="S18" s="11">
        <f t="shared" si="3"/>
        <v>0</v>
      </c>
      <c r="T18" s="19">
        <f t="shared" si="1"/>
        <v>4.84</v>
      </c>
      <c r="U18" s="12">
        <f t="shared" si="2"/>
        <v>0</v>
      </c>
      <c r="V18" s="24">
        <f t="shared" si="4"/>
        <v>4.84</v>
      </c>
    </row>
    <row r="19" spans="1:22" ht="21" customHeight="1">
      <c r="A19" s="7">
        <v>17</v>
      </c>
      <c r="B19" s="14" t="s">
        <v>146</v>
      </c>
      <c r="C19" s="8" t="s">
        <v>24</v>
      </c>
      <c r="D19" s="9" t="s">
        <v>63</v>
      </c>
      <c r="E19" s="10" t="s">
        <v>64</v>
      </c>
      <c r="F19" s="7" t="s">
        <v>22</v>
      </c>
      <c r="G19" s="7" t="s">
        <v>65</v>
      </c>
      <c r="H19" s="17">
        <v>23</v>
      </c>
      <c r="I19" s="17">
        <v>20</v>
      </c>
      <c r="J19" s="17">
        <v>26</v>
      </c>
      <c r="K19" s="17"/>
      <c r="L19" s="17">
        <v>28</v>
      </c>
      <c r="M19" s="25">
        <f t="shared" si="0"/>
        <v>97</v>
      </c>
      <c r="N19" s="23"/>
      <c r="O19" s="23"/>
      <c r="P19" s="23"/>
      <c r="Q19" s="23"/>
      <c r="R19" s="23"/>
      <c r="S19" s="11">
        <f t="shared" si="3"/>
        <v>0</v>
      </c>
      <c r="T19" s="19">
        <f t="shared" si="1"/>
        <v>3.88</v>
      </c>
      <c r="U19" s="12">
        <f t="shared" si="2"/>
        <v>0</v>
      </c>
      <c r="V19" s="24">
        <f t="shared" si="4"/>
        <v>3.88</v>
      </c>
    </row>
    <row r="20" spans="1:22" ht="21" customHeight="1">
      <c r="A20" s="7">
        <v>18</v>
      </c>
      <c r="B20" s="14" t="s">
        <v>147</v>
      </c>
      <c r="C20" s="8" t="s">
        <v>19</v>
      </c>
      <c r="D20" s="9" t="s">
        <v>66</v>
      </c>
      <c r="E20" s="10" t="s">
        <v>67</v>
      </c>
      <c r="F20" s="7" t="s">
        <v>22</v>
      </c>
      <c r="G20" s="7" t="s">
        <v>68</v>
      </c>
      <c r="H20" s="17"/>
      <c r="I20" s="17"/>
      <c r="J20" s="17"/>
      <c r="K20" s="17"/>
      <c r="L20" s="17"/>
      <c r="M20" s="25">
        <f t="shared" si="0"/>
        <v>0</v>
      </c>
      <c r="N20" s="23"/>
      <c r="O20" s="23"/>
      <c r="P20" s="23"/>
      <c r="Q20" s="23"/>
      <c r="R20" s="23"/>
      <c r="S20" s="11">
        <f t="shared" si="3"/>
        <v>0</v>
      </c>
      <c r="T20" s="19">
        <f t="shared" si="1"/>
        <v>0</v>
      </c>
      <c r="U20" s="12">
        <f t="shared" si="2"/>
        <v>0</v>
      </c>
      <c r="V20" s="24">
        <f t="shared" si="4"/>
        <v>0</v>
      </c>
    </row>
    <row r="21" spans="1:22" ht="21" customHeight="1">
      <c r="A21" s="7">
        <v>19</v>
      </c>
      <c r="B21" s="14" t="s">
        <v>148</v>
      </c>
      <c r="C21" s="8" t="s">
        <v>19</v>
      </c>
      <c r="D21" s="9" t="s">
        <v>69</v>
      </c>
      <c r="E21" s="10" t="s">
        <v>70</v>
      </c>
      <c r="F21" s="7" t="s">
        <v>22</v>
      </c>
      <c r="G21" s="7" t="s">
        <v>65</v>
      </c>
      <c r="H21" s="17">
        <v>54</v>
      </c>
      <c r="I21" s="17">
        <v>32</v>
      </c>
      <c r="J21" s="17">
        <v>34</v>
      </c>
      <c r="K21" s="17"/>
      <c r="L21" s="17">
        <v>42</v>
      </c>
      <c r="M21" s="25">
        <f t="shared" si="0"/>
        <v>162</v>
      </c>
      <c r="N21" s="23"/>
      <c r="O21" s="23"/>
      <c r="P21" s="23"/>
      <c r="Q21" s="23"/>
      <c r="R21" s="23"/>
      <c r="S21" s="11">
        <f t="shared" si="3"/>
        <v>0</v>
      </c>
      <c r="T21" s="19">
        <f t="shared" si="1"/>
        <v>6.48</v>
      </c>
      <c r="U21" s="12">
        <f t="shared" si="2"/>
        <v>0</v>
      </c>
      <c r="V21" s="24">
        <f t="shared" si="4"/>
        <v>6.48</v>
      </c>
    </row>
    <row r="22" spans="1:22" s="28" customFormat="1" ht="21" customHeight="1">
      <c r="A22" s="7">
        <v>20</v>
      </c>
      <c r="B22" s="33" t="s">
        <v>149</v>
      </c>
      <c r="C22" s="30" t="s">
        <v>27</v>
      </c>
      <c r="D22" s="31" t="s">
        <v>71</v>
      </c>
      <c r="E22" s="32" t="s">
        <v>72</v>
      </c>
      <c r="F22" s="7" t="s">
        <v>22</v>
      </c>
      <c r="G22" s="7" t="s">
        <v>65</v>
      </c>
      <c r="H22" s="34">
        <v>53</v>
      </c>
      <c r="I22" s="34">
        <v>36</v>
      </c>
      <c r="J22" s="34">
        <v>26</v>
      </c>
      <c r="K22" s="34"/>
      <c r="L22" s="34">
        <v>30</v>
      </c>
      <c r="M22" s="35">
        <f t="shared" si="0"/>
        <v>145</v>
      </c>
      <c r="N22" s="36"/>
      <c r="O22" s="36"/>
      <c r="P22" s="36"/>
      <c r="Q22" s="36"/>
      <c r="R22" s="36"/>
      <c r="S22" s="11">
        <f t="shared" si="3"/>
        <v>0</v>
      </c>
      <c r="T22" s="37">
        <f t="shared" si="1"/>
        <v>5.8</v>
      </c>
      <c r="U22" s="38">
        <f t="shared" si="2"/>
        <v>0</v>
      </c>
      <c r="V22" s="24">
        <f t="shared" si="4"/>
        <v>5.8</v>
      </c>
    </row>
    <row r="23" spans="1:22" ht="21" customHeight="1">
      <c r="A23" s="7">
        <v>21</v>
      </c>
      <c r="B23" s="14" t="s">
        <v>150</v>
      </c>
      <c r="C23" s="30" t="s">
        <v>27</v>
      </c>
      <c r="D23" s="9" t="s">
        <v>73</v>
      </c>
      <c r="E23" s="10" t="s">
        <v>74</v>
      </c>
      <c r="F23" s="7" t="s">
        <v>22</v>
      </c>
      <c r="G23" s="7" t="s">
        <v>65</v>
      </c>
      <c r="H23" s="17">
        <v>26</v>
      </c>
      <c r="I23" s="17">
        <v>16</v>
      </c>
      <c r="J23" s="17">
        <v>30</v>
      </c>
      <c r="K23" s="17"/>
      <c r="L23" s="17">
        <v>34</v>
      </c>
      <c r="M23" s="25">
        <f t="shared" si="0"/>
        <v>106</v>
      </c>
      <c r="N23" s="23"/>
      <c r="O23" s="23"/>
      <c r="P23" s="23"/>
      <c r="Q23" s="23"/>
      <c r="R23" s="23"/>
      <c r="S23" s="11">
        <f t="shared" si="3"/>
        <v>0</v>
      </c>
      <c r="T23" s="19">
        <f t="shared" si="1"/>
        <v>4.24</v>
      </c>
      <c r="U23" s="12">
        <f t="shared" si="2"/>
        <v>0</v>
      </c>
      <c r="V23" s="24">
        <f t="shared" si="4"/>
        <v>4.24</v>
      </c>
    </row>
    <row r="24" spans="1:22" ht="21" customHeight="1">
      <c r="A24" s="7">
        <v>22</v>
      </c>
      <c r="B24" s="14" t="s">
        <v>151</v>
      </c>
      <c r="C24" s="8" t="s">
        <v>19</v>
      </c>
      <c r="D24" s="9" t="s">
        <v>75</v>
      </c>
      <c r="E24" s="10" t="s">
        <v>76</v>
      </c>
      <c r="F24" s="7" t="s">
        <v>22</v>
      </c>
      <c r="G24" s="7" t="s">
        <v>65</v>
      </c>
      <c r="H24" s="17">
        <v>55</v>
      </c>
      <c r="I24" s="17">
        <v>24</v>
      </c>
      <c r="J24" s="17">
        <v>30</v>
      </c>
      <c r="K24" s="17"/>
      <c r="L24" s="17">
        <v>32</v>
      </c>
      <c r="M24" s="25">
        <f t="shared" si="0"/>
        <v>141</v>
      </c>
      <c r="N24" s="23"/>
      <c r="O24" s="23"/>
      <c r="P24" s="23"/>
      <c r="Q24" s="23"/>
      <c r="R24" s="23"/>
      <c r="S24" s="11">
        <f t="shared" si="3"/>
        <v>0</v>
      </c>
      <c r="T24" s="19">
        <f t="shared" si="1"/>
        <v>5.64</v>
      </c>
      <c r="U24" s="12">
        <f t="shared" si="2"/>
        <v>0</v>
      </c>
      <c r="V24" s="24">
        <f t="shared" si="4"/>
        <v>5.64</v>
      </c>
    </row>
    <row r="25" spans="1:22" ht="21" customHeight="1">
      <c r="A25" s="7">
        <v>23</v>
      </c>
      <c r="B25" s="14" t="s">
        <v>152</v>
      </c>
      <c r="C25" s="8" t="s">
        <v>27</v>
      </c>
      <c r="D25" s="9" t="s">
        <v>77</v>
      </c>
      <c r="E25" s="10" t="s">
        <v>78</v>
      </c>
      <c r="F25" s="7" t="s">
        <v>22</v>
      </c>
      <c r="G25" s="7" t="s">
        <v>65</v>
      </c>
      <c r="H25" s="17">
        <v>45</v>
      </c>
      <c r="I25" s="17">
        <v>24</v>
      </c>
      <c r="J25" s="17">
        <v>44</v>
      </c>
      <c r="K25" s="17"/>
      <c r="L25" s="17">
        <v>36</v>
      </c>
      <c r="M25" s="25">
        <f t="shared" si="0"/>
        <v>149</v>
      </c>
      <c r="N25" s="23"/>
      <c r="O25" s="23"/>
      <c r="P25" s="23"/>
      <c r="Q25" s="23"/>
      <c r="R25" s="23"/>
      <c r="S25" s="11">
        <f t="shared" si="3"/>
        <v>0</v>
      </c>
      <c r="T25" s="19">
        <f t="shared" si="1"/>
        <v>5.96</v>
      </c>
      <c r="U25" s="12">
        <f t="shared" si="2"/>
        <v>0</v>
      </c>
      <c r="V25" s="24">
        <f t="shared" si="4"/>
        <v>5.96</v>
      </c>
    </row>
    <row r="26" spans="1:22" s="28" customFormat="1" ht="21" customHeight="1">
      <c r="A26" s="7">
        <v>24</v>
      </c>
      <c r="B26" s="33" t="s">
        <v>153</v>
      </c>
      <c r="C26" s="30" t="s">
        <v>19</v>
      </c>
      <c r="D26" s="31" t="s">
        <v>79</v>
      </c>
      <c r="E26" s="32" t="s">
        <v>80</v>
      </c>
      <c r="F26" s="7" t="s">
        <v>22</v>
      </c>
      <c r="G26" s="29" t="s">
        <v>23</v>
      </c>
      <c r="H26" s="34">
        <v>43</v>
      </c>
      <c r="I26" s="34">
        <v>12</v>
      </c>
      <c r="J26" s="34">
        <v>24</v>
      </c>
      <c r="K26" s="34"/>
      <c r="L26" s="34">
        <v>30</v>
      </c>
      <c r="M26" s="35">
        <f t="shared" si="0"/>
        <v>109</v>
      </c>
      <c r="N26" s="36"/>
      <c r="O26" s="36"/>
      <c r="P26" s="36"/>
      <c r="Q26" s="36"/>
      <c r="R26" s="36"/>
      <c r="S26" s="11">
        <f t="shared" si="3"/>
        <v>0</v>
      </c>
      <c r="T26" s="37">
        <f t="shared" si="1"/>
        <v>4.3600000000000003</v>
      </c>
      <c r="U26" s="38">
        <f t="shared" si="2"/>
        <v>0</v>
      </c>
      <c r="V26" s="24">
        <f t="shared" si="4"/>
        <v>4.3600000000000003</v>
      </c>
    </row>
    <row r="27" spans="1:22" ht="21" customHeight="1">
      <c r="A27" s="7">
        <v>25</v>
      </c>
      <c r="B27" s="14" t="s">
        <v>154</v>
      </c>
      <c r="C27" s="8" t="s">
        <v>33</v>
      </c>
      <c r="D27" s="9" t="s">
        <v>81</v>
      </c>
      <c r="E27" s="10" t="s">
        <v>82</v>
      </c>
      <c r="F27" s="7" t="s">
        <v>22</v>
      </c>
      <c r="G27" s="7" t="s">
        <v>65</v>
      </c>
      <c r="H27" s="17">
        <v>65</v>
      </c>
      <c r="I27" s="17">
        <v>40</v>
      </c>
      <c r="J27" s="17">
        <v>38</v>
      </c>
      <c r="K27" s="17"/>
      <c r="L27" s="17">
        <v>38</v>
      </c>
      <c r="M27" s="25">
        <f t="shared" si="0"/>
        <v>181</v>
      </c>
      <c r="N27" s="23"/>
      <c r="O27" s="23"/>
      <c r="P27" s="23"/>
      <c r="Q27" s="23"/>
      <c r="R27" s="23"/>
      <c r="S27" s="11">
        <f t="shared" si="3"/>
        <v>0</v>
      </c>
      <c r="T27" s="19">
        <f t="shared" si="1"/>
        <v>7.24</v>
      </c>
      <c r="U27" s="12">
        <f t="shared" si="2"/>
        <v>0</v>
      </c>
      <c r="V27" s="24">
        <f t="shared" si="4"/>
        <v>7.24</v>
      </c>
    </row>
    <row r="28" spans="1:22" ht="21" customHeight="1">
      <c r="A28" s="7">
        <v>26</v>
      </c>
      <c r="B28" s="14" t="s">
        <v>155</v>
      </c>
      <c r="C28" s="30" t="s">
        <v>19</v>
      </c>
      <c r="D28" s="9" t="s">
        <v>83</v>
      </c>
      <c r="E28" s="10" t="s">
        <v>84</v>
      </c>
      <c r="F28" s="7" t="s">
        <v>22</v>
      </c>
      <c r="G28" s="7" t="s">
        <v>65</v>
      </c>
      <c r="H28" s="17">
        <v>64</v>
      </c>
      <c r="I28" s="17">
        <v>28</v>
      </c>
      <c r="J28" s="17">
        <v>26</v>
      </c>
      <c r="K28" s="17"/>
      <c r="L28" s="17">
        <v>20</v>
      </c>
      <c r="M28" s="25">
        <f t="shared" si="0"/>
        <v>138</v>
      </c>
      <c r="N28" s="23"/>
      <c r="O28" s="23"/>
      <c r="P28" s="23"/>
      <c r="Q28" s="23"/>
      <c r="R28" s="23"/>
      <c r="S28" s="11">
        <f t="shared" si="3"/>
        <v>0</v>
      </c>
      <c r="T28" s="19">
        <f t="shared" si="1"/>
        <v>5.5200000000000005</v>
      </c>
      <c r="U28" s="12">
        <f t="shared" si="2"/>
        <v>0</v>
      </c>
      <c r="V28" s="24">
        <f t="shared" si="4"/>
        <v>5.5200000000000005</v>
      </c>
    </row>
    <row r="29" spans="1:22" ht="21" customHeight="1">
      <c r="A29" s="7">
        <v>27</v>
      </c>
      <c r="B29" s="14" t="s">
        <v>156</v>
      </c>
      <c r="C29" s="8" t="s">
        <v>24</v>
      </c>
      <c r="D29" s="9" t="s">
        <v>85</v>
      </c>
      <c r="E29" s="10" t="s">
        <v>86</v>
      </c>
      <c r="F29" s="7" t="s">
        <v>22</v>
      </c>
      <c r="G29" s="29" t="s">
        <v>23</v>
      </c>
      <c r="H29" s="17"/>
      <c r="I29" s="17"/>
      <c r="J29" s="17"/>
      <c r="K29" s="17"/>
      <c r="L29" s="17"/>
      <c r="M29" s="25">
        <f t="shared" si="0"/>
        <v>0</v>
      </c>
      <c r="N29" s="23"/>
      <c r="O29" s="23"/>
      <c r="P29" s="23"/>
      <c r="Q29" s="23"/>
      <c r="R29" s="23"/>
      <c r="S29" s="11">
        <f t="shared" si="3"/>
        <v>0</v>
      </c>
      <c r="T29" s="19">
        <f t="shared" si="1"/>
        <v>0</v>
      </c>
      <c r="U29" s="12">
        <f t="shared" si="2"/>
        <v>0</v>
      </c>
      <c r="V29" s="24">
        <f t="shared" si="4"/>
        <v>0</v>
      </c>
    </row>
    <row r="30" spans="1:22" ht="21" customHeight="1">
      <c r="A30" s="7">
        <v>28</v>
      </c>
      <c r="B30" s="14" t="s">
        <v>157</v>
      </c>
      <c r="C30" s="8" t="s">
        <v>33</v>
      </c>
      <c r="D30" s="9" t="s">
        <v>87</v>
      </c>
      <c r="E30" s="10" t="s">
        <v>88</v>
      </c>
      <c r="F30" s="7" t="s">
        <v>22</v>
      </c>
      <c r="G30" s="7" t="s">
        <v>89</v>
      </c>
      <c r="H30" s="17">
        <v>45</v>
      </c>
      <c r="I30" s="17">
        <v>20</v>
      </c>
      <c r="J30" s="17">
        <v>32</v>
      </c>
      <c r="K30" s="17"/>
      <c r="L30" s="17">
        <v>26</v>
      </c>
      <c r="M30" s="25">
        <f t="shared" si="0"/>
        <v>123</v>
      </c>
      <c r="N30" s="23"/>
      <c r="O30" s="23"/>
      <c r="P30" s="23"/>
      <c r="Q30" s="23"/>
      <c r="R30" s="23"/>
      <c r="S30" s="11">
        <f t="shared" si="3"/>
        <v>0</v>
      </c>
      <c r="T30" s="19">
        <f t="shared" si="1"/>
        <v>4.92</v>
      </c>
      <c r="U30" s="12">
        <f t="shared" si="2"/>
        <v>0</v>
      </c>
      <c r="V30" s="24">
        <f t="shared" si="4"/>
        <v>4.92</v>
      </c>
    </row>
    <row r="31" spans="1:22" ht="21" customHeight="1">
      <c r="A31" s="7">
        <v>29</v>
      </c>
      <c r="B31" s="14" t="s">
        <v>158</v>
      </c>
      <c r="C31" s="8" t="s">
        <v>33</v>
      </c>
      <c r="D31" s="9" t="s">
        <v>90</v>
      </c>
      <c r="E31" s="10" t="s">
        <v>91</v>
      </c>
      <c r="F31" s="7" t="s">
        <v>22</v>
      </c>
      <c r="G31" s="7" t="s">
        <v>89</v>
      </c>
      <c r="H31" s="17">
        <v>44</v>
      </c>
      <c r="I31" s="17">
        <v>16</v>
      </c>
      <c r="J31" s="17">
        <v>30</v>
      </c>
      <c r="K31" s="17"/>
      <c r="L31" s="17">
        <v>34</v>
      </c>
      <c r="M31" s="25">
        <f t="shared" si="0"/>
        <v>124</v>
      </c>
      <c r="N31" s="23"/>
      <c r="O31" s="23"/>
      <c r="P31" s="23"/>
      <c r="Q31" s="23"/>
      <c r="R31" s="23"/>
      <c r="S31" s="11">
        <f t="shared" si="3"/>
        <v>0</v>
      </c>
      <c r="T31" s="19">
        <f t="shared" si="1"/>
        <v>4.96</v>
      </c>
      <c r="U31" s="12">
        <f t="shared" si="2"/>
        <v>0</v>
      </c>
      <c r="V31" s="24">
        <f t="shared" si="4"/>
        <v>4.96</v>
      </c>
    </row>
    <row r="32" spans="1:22" s="28" customFormat="1" ht="21" customHeight="1">
      <c r="A32" s="7">
        <v>30</v>
      </c>
      <c r="B32" s="33" t="s">
        <v>159</v>
      </c>
      <c r="C32" s="30" t="s">
        <v>19</v>
      </c>
      <c r="D32" s="31" t="s">
        <v>92</v>
      </c>
      <c r="E32" s="32" t="s">
        <v>93</v>
      </c>
      <c r="F32" s="7" t="s">
        <v>22</v>
      </c>
      <c r="G32" s="7" t="s">
        <v>89</v>
      </c>
      <c r="H32" s="34">
        <v>55</v>
      </c>
      <c r="I32" s="34">
        <v>20</v>
      </c>
      <c r="J32" s="34">
        <v>40</v>
      </c>
      <c r="K32" s="34"/>
      <c r="L32" s="34">
        <v>30</v>
      </c>
      <c r="M32" s="35">
        <f t="shared" si="0"/>
        <v>145</v>
      </c>
      <c r="N32" s="36"/>
      <c r="O32" s="36"/>
      <c r="P32" s="36"/>
      <c r="Q32" s="36"/>
      <c r="R32" s="36"/>
      <c r="S32" s="11">
        <f t="shared" si="3"/>
        <v>0</v>
      </c>
      <c r="T32" s="37">
        <f t="shared" si="1"/>
        <v>5.8</v>
      </c>
      <c r="U32" s="38">
        <f t="shared" si="2"/>
        <v>0</v>
      </c>
      <c r="V32" s="24">
        <f t="shared" si="4"/>
        <v>5.8</v>
      </c>
    </row>
    <row r="33" spans="1:22" ht="21" customHeight="1">
      <c r="A33" s="7">
        <v>31</v>
      </c>
      <c r="B33" s="14" t="s">
        <v>160</v>
      </c>
      <c r="C33" s="30" t="s">
        <v>19</v>
      </c>
      <c r="D33" s="13" t="s">
        <v>94</v>
      </c>
      <c r="E33" s="18" t="s">
        <v>95</v>
      </c>
      <c r="F33" s="7" t="s">
        <v>22</v>
      </c>
      <c r="G33" s="7" t="s">
        <v>89</v>
      </c>
      <c r="H33" s="17">
        <v>50</v>
      </c>
      <c r="I33" s="17">
        <v>8</v>
      </c>
      <c r="J33" s="17">
        <v>48</v>
      </c>
      <c r="K33" s="17"/>
      <c r="L33" s="17">
        <v>26</v>
      </c>
      <c r="M33" s="25">
        <f t="shared" si="0"/>
        <v>132</v>
      </c>
      <c r="N33" s="23"/>
      <c r="O33" s="23"/>
      <c r="P33" s="23"/>
      <c r="Q33" s="23"/>
      <c r="R33" s="23"/>
      <c r="S33" s="11">
        <f t="shared" si="3"/>
        <v>0</v>
      </c>
      <c r="T33" s="19">
        <f t="shared" si="1"/>
        <v>5.28</v>
      </c>
      <c r="U33" s="12">
        <f t="shared" si="2"/>
        <v>0</v>
      </c>
      <c r="V33" s="24">
        <f t="shared" si="4"/>
        <v>5.28</v>
      </c>
    </row>
    <row r="34" spans="1:22" ht="21" customHeight="1">
      <c r="A34" s="7">
        <v>32</v>
      </c>
      <c r="B34" s="14" t="s">
        <v>161</v>
      </c>
      <c r="C34" s="8" t="s">
        <v>24</v>
      </c>
      <c r="D34" s="9" t="s">
        <v>96</v>
      </c>
      <c r="E34" s="10" t="s">
        <v>97</v>
      </c>
      <c r="F34" s="7" t="s">
        <v>22</v>
      </c>
      <c r="G34" s="29" t="s">
        <v>23</v>
      </c>
      <c r="H34" s="17"/>
      <c r="I34" s="17"/>
      <c r="J34" s="17"/>
      <c r="K34" s="17"/>
      <c r="L34" s="17"/>
      <c r="M34" s="25">
        <f t="shared" si="0"/>
        <v>0</v>
      </c>
      <c r="N34" s="23"/>
      <c r="O34" s="23"/>
      <c r="P34" s="23"/>
      <c r="Q34" s="23"/>
      <c r="R34" s="23"/>
      <c r="S34" s="11">
        <f t="shared" si="3"/>
        <v>0</v>
      </c>
      <c r="T34" s="19">
        <f t="shared" si="1"/>
        <v>0</v>
      </c>
      <c r="U34" s="12">
        <f t="shared" si="2"/>
        <v>0</v>
      </c>
      <c r="V34" s="24">
        <f t="shared" si="4"/>
        <v>0</v>
      </c>
    </row>
    <row r="35" spans="1:22" ht="21" customHeight="1">
      <c r="A35" s="7">
        <v>33</v>
      </c>
      <c r="B35" s="14" t="s">
        <v>163</v>
      </c>
      <c r="C35" s="8" t="s">
        <v>24</v>
      </c>
      <c r="D35" s="9" t="s">
        <v>100</v>
      </c>
      <c r="E35" s="10" t="s">
        <v>101</v>
      </c>
      <c r="F35" s="7" t="s">
        <v>22</v>
      </c>
      <c r="G35" s="29" t="s">
        <v>23</v>
      </c>
      <c r="H35" s="17"/>
      <c r="I35" s="17"/>
      <c r="J35" s="17"/>
      <c r="K35" s="17"/>
      <c r="L35" s="17"/>
      <c r="M35" s="25">
        <f t="shared" si="0"/>
        <v>0</v>
      </c>
      <c r="N35" s="23"/>
      <c r="O35" s="23"/>
      <c r="P35" s="23"/>
      <c r="Q35" s="23"/>
      <c r="R35" s="23"/>
      <c r="S35" s="11">
        <f t="shared" si="3"/>
        <v>0</v>
      </c>
      <c r="T35" s="19">
        <f t="shared" si="1"/>
        <v>0</v>
      </c>
      <c r="U35" s="12">
        <f t="shared" si="2"/>
        <v>0</v>
      </c>
      <c r="V35" s="24">
        <f t="shared" si="4"/>
        <v>0</v>
      </c>
    </row>
    <row r="36" spans="1:22" ht="21" customHeight="1">
      <c r="A36" s="7">
        <v>34</v>
      </c>
      <c r="B36" s="14" t="s">
        <v>164</v>
      </c>
      <c r="C36" s="8" t="s">
        <v>24</v>
      </c>
      <c r="D36" s="9" t="s">
        <v>102</v>
      </c>
      <c r="E36" s="10" t="s">
        <v>103</v>
      </c>
      <c r="F36" s="7" t="s">
        <v>22</v>
      </c>
      <c r="G36" s="29" t="s">
        <v>23</v>
      </c>
      <c r="H36" s="17"/>
      <c r="I36" s="17"/>
      <c r="J36" s="17"/>
      <c r="K36" s="17"/>
      <c r="L36" s="17"/>
      <c r="M36" s="25">
        <f t="shared" si="0"/>
        <v>0</v>
      </c>
      <c r="N36" s="23"/>
      <c r="O36" s="23"/>
      <c r="P36" s="23"/>
      <c r="Q36" s="23"/>
      <c r="R36" s="23"/>
      <c r="S36" s="11">
        <f t="shared" si="3"/>
        <v>0</v>
      </c>
      <c r="T36" s="19">
        <f t="shared" si="1"/>
        <v>0</v>
      </c>
      <c r="U36" s="12">
        <f t="shared" si="2"/>
        <v>0</v>
      </c>
      <c r="V36" s="24">
        <f t="shared" si="4"/>
        <v>0</v>
      </c>
    </row>
    <row r="37" spans="1:22" ht="21" customHeight="1">
      <c r="A37" s="7">
        <v>35</v>
      </c>
      <c r="B37" s="14" t="s">
        <v>165</v>
      </c>
      <c r="C37" s="8" t="s">
        <v>27</v>
      </c>
      <c r="D37" s="9" t="s">
        <v>104</v>
      </c>
      <c r="E37" s="10" t="s">
        <v>105</v>
      </c>
      <c r="F37" s="7" t="s">
        <v>22</v>
      </c>
      <c r="G37" s="29" t="s">
        <v>23</v>
      </c>
      <c r="H37" s="17"/>
      <c r="I37" s="17"/>
      <c r="J37" s="17"/>
      <c r="K37" s="17"/>
      <c r="L37" s="17"/>
      <c r="M37" s="25">
        <f t="shared" si="0"/>
        <v>0</v>
      </c>
      <c r="N37" s="23"/>
      <c r="O37" s="23"/>
      <c r="P37" s="23"/>
      <c r="Q37" s="23"/>
      <c r="R37" s="23"/>
      <c r="S37" s="11">
        <f t="shared" si="3"/>
        <v>0</v>
      </c>
      <c r="T37" s="19">
        <f t="shared" si="1"/>
        <v>0</v>
      </c>
      <c r="U37" s="12">
        <f t="shared" si="2"/>
        <v>0</v>
      </c>
      <c r="V37" s="24">
        <f t="shared" si="4"/>
        <v>0</v>
      </c>
    </row>
    <row r="38" spans="1:22" ht="21" customHeight="1">
      <c r="A38" s="7">
        <v>36</v>
      </c>
      <c r="B38" s="14" t="s">
        <v>166</v>
      </c>
      <c r="C38" s="8" t="s">
        <v>19</v>
      </c>
      <c r="D38" s="9" t="s">
        <v>106</v>
      </c>
      <c r="E38" s="10" t="s">
        <v>107</v>
      </c>
      <c r="F38" s="7" t="s">
        <v>22</v>
      </c>
      <c r="G38" s="29" t="s">
        <v>23</v>
      </c>
      <c r="H38" s="17"/>
      <c r="I38" s="17"/>
      <c r="J38" s="17"/>
      <c r="K38" s="17"/>
      <c r="L38" s="17"/>
      <c r="M38" s="25">
        <f t="shared" si="0"/>
        <v>0</v>
      </c>
      <c r="N38" s="23"/>
      <c r="O38" s="23"/>
      <c r="P38" s="23"/>
      <c r="Q38" s="23"/>
      <c r="R38" s="23"/>
      <c r="S38" s="11">
        <f t="shared" si="3"/>
        <v>0</v>
      </c>
      <c r="T38" s="19">
        <f t="shared" si="1"/>
        <v>0</v>
      </c>
      <c r="U38" s="12">
        <f t="shared" si="2"/>
        <v>0</v>
      </c>
      <c r="V38" s="24">
        <f t="shared" si="4"/>
        <v>0</v>
      </c>
    </row>
    <row r="39" spans="1:22" s="40" customFormat="1" ht="21" customHeight="1">
      <c r="A39" s="7">
        <v>37</v>
      </c>
      <c r="B39" s="33" t="s">
        <v>167</v>
      </c>
      <c r="C39" s="30" t="s">
        <v>19</v>
      </c>
      <c r="D39" s="31" t="s">
        <v>108</v>
      </c>
      <c r="E39" s="32" t="s">
        <v>109</v>
      </c>
      <c r="F39" s="7" t="s">
        <v>22</v>
      </c>
      <c r="G39" s="29" t="s">
        <v>65</v>
      </c>
      <c r="H39" s="34">
        <v>48</v>
      </c>
      <c r="I39" s="34">
        <v>16</v>
      </c>
      <c r="J39" s="34">
        <v>38</v>
      </c>
      <c r="K39" s="34"/>
      <c r="L39" s="34">
        <v>30</v>
      </c>
      <c r="M39" s="35">
        <f t="shared" si="0"/>
        <v>132</v>
      </c>
      <c r="N39" s="38"/>
      <c r="O39" s="38"/>
      <c r="P39" s="38"/>
      <c r="Q39" s="38"/>
      <c r="R39" s="38"/>
      <c r="S39" s="11">
        <f t="shared" si="3"/>
        <v>0</v>
      </c>
      <c r="T39" s="37">
        <f t="shared" si="1"/>
        <v>5.28</v>
      </c>
      <c r="U39" s="38">
        <f t="shared" si="2"/>
        <v>0</v>
      </c>
      <c r="V39" s="24">
        <f t="shared" si="4"/>
        <v>5.28</v>
      </c>
    </row>
    <row r="40" spans="1:22" ht="21" customHeight="1">
      <c r="A40" s="7">
        <v>38</v>
      </c>
      <c r="B40" s="14" t="s">
        <v>168</v>
      </c>
      <c r="C40" s="8" t="s">
        <v>24</v>
      </c>
      <c r="D40" s="9" t="s">
        <v>110</v>
      </c>
      <c r="E40" s="10" t="s">
        <v>111</v>
      </c>
      <c r="F40" s="7" t="s">
        <v>22</v>
      </c>
      <c r="G40" s="29" t="s">
        <v>23</v>
      </c>
      <c r="H40" s="17"/>
      <c r="I40" s="17"/>
      <c r="J40" s="17"/>
      <c r="K40" s="17"/>
      <c r="L40" s="17"/>
      <c r="M40" s="25">
        <f t="shared" si="0"/>
        <v>0</v>
      </c>
      <c r="N40" s="23"/>
      <c r="O40" s="23"/>
      <c r="P40" s="23"/>
      <c r="Q40" s="23"/>
      <c r="R40" s="23"/>
      <c r="S40" s="11">
        <f t="shared" si="3"/>
        <v>0</v>
      </c>
      <c r="T40" s="19">
        <f t="shared" si="1"/>
        <v>0</v>
      </c>
      <c r="U40" s="12">
        <f t="shared" si="2"/>
        <v>0</v>
      </c>
      <c r="V40" s="24">
        <f t="shared" si="4"/>
        <v>0</v>
      </c>
    </row>
    <row r="41" spans="1:22" ht="21" customHeight="1">
      <c r="A41" s="7">
        <v>39</v>
      </c>
      <c r="B41" s="14" t="s">
        <v>169</v>
      </c>
      <c r="C41" s="8" t="s">
        <v>19</v>
      </c>
      <c r="D41" s="9" t="s">
        <v>112</v>
      </c>
      <c r="E41" s="10" t="s">
        <v>113</v>
      </c>
      <c r="F41" s="7" t="s">
        <v>22</v>
      </c>
      <c r="G41" s="29" t="s">
        <v>23</v>
      </c>
      <c r="H41" s="17"/>
      <c r="I41" s="17"/>
      <c r="J41" s="17"/>
      <c r="K41" s="17"/>
      <c r="L41" s="17"/>
      <c r="M41" s="25">
        <f t="shared" si="0"/>
        <v>0</v>
      </c>
      <c r="N41" s="23"/>
      <c r="O41" s="23"/>
      <c r="P41" s="23"/>
      <c r="Q41" s="23"/>
      <c r="R41" s="23"/>
      <c r="S41" s="11">
        <f t="shared" si="3"/>
        <v>0</v>
      </c>
      <c r="T41" s="19">
        <f t="shared" si="1"/>
        <v>0</v>
      </c>
      <c r="U41" s="12">
        <f t="shared" si="2"/>
        <v>0</v>
      </c>
      <c r="V41" s="24">
        <f t="shared" si="4"/>
        <v>0</v>
      </c>
    </row>
    <row r="42" spans="1:22" s="44" customFormat="1" ht="21" customHeight="1">
      <c r="A42" s="7">
        <v>40</v>
      </c>
      <c r="B42" s="14" t="s">
        <v>780</v>
      </c>
      <c r="C42" s="8" t="s">
        <v>114</v>
      </c>
      <c r="D42" s="9" t="s">
        <v>115</v>
      </c>
      <c r="E42" s="10" t="s">
        <v>760</v>
      </c>
      <c r="F42" s="7" t="s">
        <v>22</v>
      </c>
      <c r="G42" s="7" t="s">
        <v>116</v>
      </c>
      <c r="H42" s="17">
        <v>56</v>
      </c>
      <c r="I42" s="17">
        <v>16</v>
      </c>
      <c r="J42" s="17">
        <v>42</v>
      </c>
      <c r="K42" s="17"/>
      <c r="L42" s="17">
        <v>26</v>
      </c>
      <c r="M42" s="25">
        <f t="shared" si="0"/>
        <v>140</v>
      </c>
      <c r="N42" s="27"/>
      <c r="O42" s="27"/>
      <c r="P42" s="27"/>
      <c r="Q42" s="27"/>
      <c r="R42" s="27"/>
      <c r="S42" s="41">
        <f t="shared" si="3"/>
        <v>0</v>
      </c>
      <c r="T42" s="42">
        <f t="shared" si="1"/>
        <v>5.6000000000000005</v>
      </c>
      <c r="U42" s="27">
        <f t="shared" si="2"/>
        <v>0</v>
      </c>
      <c r="V42" s="43">
        <f t="shared" si="4"/>
        <v>5.6000000000000005</v>
      </c>
    </row>
    <row r="43" spans="1:22" ht="21" customHeight="1">
      <c r="A43" s="7">
        <v>41</v>
      </c>
      <c r="B43" s="14" t="s">
        <v>170</v>
      </c>
      <c r="C43" s="8" t="s">
        <v>19</v>
      </c>
      <c r="D43" s="9" t="s">
        <v>117</v>
      </c>
      <c r="E43" s="10" t="s">
        <v>118</v>
      </c>
      <c r="F43" s="7" t="s">
        <v>22</v>
      </c>
      <c r="G43" s="7" t="s">
        <v>116</v>
      </c>
      <c r="H43" s="17">
        <v>64</v>
      </c>
      <c r="I43" s="17">
        <v>48</v>
      </c>
      <c r="J43" s="17">
        <v>46</v>
      </c>
      <c r="K43" s="17"/>
      <c r="L43" s="17">
        <v>20</v>
      </c>
      <c r="M43" s="25">
        <f t="shared" si="0"/>
        <v>178</v>
      </c>
      <c r="N43" s="23"/>
      <c r="O43" s="23"/>
      <c r="P43" s="23"/>
      <c r="Q43" s="23"/>
      <c r="R43" s="23"/>
      <c r="S43" s="11">
        <f t="shared" si="3"/>
        <v>0</v>
      </c>
      <c r="T43" s="19">
        <f t="shared" si="1"/>
        <v>7.1199999999999992</v>
      </c>
      <c r="U43" s="12">
        <f t="shared" si="2"/>
        <v>0</v>
      </c>
      <c r="V43" s="24">
        <f t="shared" si="4"/>
        <v>7.1199999999999992</v>
      </c>
    </row>
    <row r="44" spans="1:22" ht="21" customHeight="1">
      <c r="A44" s="7">
        <v>42</v>
      </c>
      <c r="B44" s="14" t="s">
        <v>171</v>
      </c>
      <c r="C44" s="8" t="s">
        <v>24</v>
      </c>
      <c r="D44" s="9" t="s">
        <v>119</v>
      </c>
      <c r="E44" s="10" t="s">
        <v>120</v>
      </c>
      <c r="F44" s="7" t="s">
        <v>22</v>
      </c>
      <c r="G44" s="7" t="s">
        <v>121</v>
      </c>
      <c r="H44" s="17">
        <v>62</v>
      </c>
      <c r="I44" s="17">
        <v>64</v>
      </c>
      <c r="J44" s="17">
        <v>42</v>
      </c>
      <c r="K44" s="17"/>
      <c r="L44" s="17">
        <v>70</v>
      </c>
      <c r="M44" s="25">
        <f t="shared" si="0"/>
        <v>238</v>
      </c>
      <c r="N44" s="23"/>
      <c r="O44" s="23"/>
      <c r="P44" s="23"/>
      <c r="Q44" s="23"/>
      <c r="R44" s="23"/>
      <c r="S44" s="11">
        <f t="shared" si="3"/>
        <v>0</v>
      </c>
      <c r="T44" s="19">
        <f t="shared" si="1"/>
        <v>9.52</v>
      </c>
      <c r="U44" s="12">
        <f t="shared" si="2"/>
        <v>0</v>
      </c>
      <c r="V44" s="24">
        <f t="shared" si="4"/>
        <v>9.52</v>
      </c>
    </row>
    <row r="45" spans="1:22" ht="21" customHeight="1">
      <c r="A45" s="7">
        <v>43</v>
      </c>
      <c r="B45" s="14" t="s">
        <v>172</v>
      </c>
      <c r="C45" s="8" t="s">
        <v>19</v>
      </c>
      <c r="D45" s="9" t="s">
        <v>122</v>
      </c>
      <c r="E45" s="10" t="s">
        <v>123</v>
      </c>
      <c r="F45" s="7" t="s">
        <v>22</v>
      </c>
      <c r="G45" s="7" t="s">
        <v>23</v>
      </c>
      <c r="H45" s="17"/>
      <c r="I45" s="17"/>
      <c r="J45" s="17"/>
      <c r="K45" s="17"/>
      <c r="L45" s="17"/>
      <c r="M45" s="25">
        <f t="shared" si="0"/>
        <v>0</v>
      </c>
      <c r="N45" s="23"/>
      <c r="O45" s="23"/>
      <c r="P45" s="23"/>
      <c r="Q45" s="23"/>
      <c r="R45" s="23"/>
      <c r="S45" s="11">
        <f t="shared" si="3"/>
        <v>0</v>
      </c>
      <c r="T45" s="19">
        <f t="shared" si="1"/>
        <v>0</v>
      </c>
      <c r="U45" s="12">
        <f t="shared" si="2"/>
        <v>0</v>
      </c>
      <c r="V45" s="24">
        <f t="shared" si="4"/>
        <v>0</v>
      </c>
    </row>
    <row r="46" spans="1:22" ht="21" customHeight="1">
      <c r="A46" s="7">
        <v>44</v>
      </c>
      <c r="B46" s="14" t="s">
        <v>173</v>
      </c>
      <c r="C46" s="8" t="s">
        <v>33</v>
      </c>
      <c r="D46" s="9" t="s">
        <v>124</v>
      </c>
      <c r="E46" s="10" t="s">
        <v>125</v>
      </c>
      <c r="F46" s="7" t="s">
        <v>22</v>
      </c>
      <c r="G46" s="7" t="s">
        <v>68</v>
      </c>
      <c r="H46" s="17">
        <v>60</v>
      </c>
      <c r="I46" s="17">
        <v>28</v>
      </c>
      <c r="J46" s="17">
        <v>44</v>
      </c>
      <c r="K46" s="17"/>
      <c r="L46" s="17">
        <v>34</v>
      </c>
      <c r="M46" s="25">
        <f t="shared" si="0"/>
        <v>166</v>
      </c>
      <c r="N46" s="23"/>
      <c r="O46" s="23"/>
      <c r="P46" s="23"/>
      <c r="Q46" s="23"/>
      <c r="R46" s="23"/>
      <c r="S46" s="11">
        <f t="shared" si="3"/>
        <v>0</v>
      </c>
      <c r="T46" s="19">
        <f t="shared" si="1"/>
        <v>6.6400000000000006</v>
      </c>
      <c r="U46" s="12">
        <f t="shared" si="2"/>
        <v>0</v>
      </c>
      <c r="V46" s="24">
        <f t="shared" si="4"/>
        <v>6.6400000000000006</v>
      </c>
    </row>
    <row r="47" spans="1:22" ht="21" customHeight="1">
      <c r="A47" s="7">
        <v>45</v>
      </c>
      <c r="B47" s="14" t="s">
        <v>174</v>
      </c>
      <c r="C47" s="30" t="s">
        <v>19</v>
      </c>
      <c r="D47" s="9" t="s">
        <v>126</v>
      </c>
      <c r="E47" s="10" t="s">
        <v>127</v>
      </c>
      <c r="F47" s="7" t="s">
        <v>22</v>
      </c>
      <c r="G47" s="7" t="s">
        <v>68</v>
      </c>
      <c r="H47" s="17">
        <v>41</v>
      </c>
      <c r="I47" s="17">
        <v>28</v>
      </c>
      <c r="J47" s="17">
        <v>40</v>
      </c>
      <c r="K47" s="17"/>
      <c r="L47" s="17">
        <v>20</v>
      </c>
      <c r="M47" s="25">
        <f t="shared" si="0"/>
        <v>129</v>
      </c>
      <c r="N47" s="23"/>
      <c r="O47" s="23"/>
      <c r="P47" s="23"/>
      <c r="Q47" s="23"/>
      <c r="R47" s="23"/>
      <c r="S47" s="11">
        <f t="shared" si="3"/>
        <v>0</v>
      </c>
      <c r="T47" s="19">
        <f t="shared" si="1"/>
        <v>5.16</v>
      </c>
      <c r="U47" s="12">
        <f t="shared" si="2"/>
        <v>0</v>
      </c>
      <c r="V47" s="24">
        <f t="shared" si="4"/>
        <v>5.16</v>
      </c>
    </row>
    <row r="48" spans="1:22" ht="21" customHeight="1">
      <c r="A48" s="7">
        <v>46</v>
      </c>
      <c r="B48" s="14" t="s">
        <v>175</v>
      </c>
      <c r="C48" s="8" t="s">
        <v>24</v>
      </c>
      <c r="D48" s="9" t="s">
        <v>128</v>
      </c>
      <c r="E48" s="10" t="s">
        <v>129</v>
      </c>
      <c r="F48" s="7" t="s">
        <v>22</v>
      </c>
      <c r="G48" s="7" t="s">
        <v>116</v>
      </c>
      <c r="H48" s="17">
        <v>52</v>
      </c>
      <c r="I48" s="17">
        <v>12</v>
      </c>
      <c r="J48" s="17">
        <v>32</v>
      </c>
      <c r="K48" s="17"/>
      <c r="L48" s="17">
        <v>14</v>
      </c>
      <c r="M48" s="25">
        <f t="shared" si="0"/>
        <v>110</v>
      </c>
      <c r="N48" s="23"/>
      <c r="O48" s="23"/>
      <c r="P48" s="23"/>
      <c r="Q48" s="23"/>
      <c r="R48" s="23"/>
      <c r="S48" s="11">
        <f t="shared" si="3"/>
        <v>0</v>
      </c>
      <c r="T48" s="19">
        <f t="shared" si="1"/>
        <v>4.4000000000000004</v>
      </c>
      <c r="U48" s="12">
        <f t="shared" si="2"/>
        <v>0</v>
      </c>
      <c r="V48" s="24">
        <f t="shared" si="4"/>
        <v>4.4000000000000004</v>
      </c>
    </row>
    <row r="49" spans="1:22" ht="21" customHeight="1">
      <c r="A49" s="7">
        <v>47</v>
      </c>
      <c r="B49" s="14"/>
      <c r="C49" s="8"/>
      <c r="D49" s="9"/>
      <c r="E49" s="10"/>
      <c r="F49" s="7"/>
      <c r="G49" s="7"/>
      <c r="H49" s="17"/>
      <c r="I49" s="17"/>
      <c r="J49" s="17"/>
      <c r="K49" s="17"/>
      <c r="L49" s="17"/>
      <c r="M49" s="25">
        <f t="shared" si="0"/>
        <v>0</v>
      </c>
      <c r="N49" s="23"/>
      <c r="O49" s="23"/>
      <c r="P49" s="23"/>
      <c r="Q49" s="23"/>
      <c r="R49" s="23"/>
      <c r="S49" s="11">
        <f t="shared" si="3"/>
        <v>0</v>
      </c>
      <c r="T49" s="19">
        <f t="shared" si="1"/>
        <v>0</v>
      </c>
      <c r="U49" s="12">
        <f t="shared" si="2"/>
        <v>0</v>
      </c>
      <c r="V49" s="24">
        <f t="shared" si="4"/>
        <v>0</v>
      </c>
    </row>
    <row r="50" spans="1:22" ht="21" customHeight="1">
      <c r="A50" s="7">
        <v>48</v>
      </c>
      <c r="B50" s="14"/>
      <c r="C50" s="8"/>
      <c r="D50" s="9"/>
      <c r="E50" s="10"/>
      <c r="F50" s="7"/>
      <c r="G50" s="7"/>
      <c r="H50" s="17"/>
      <c r="I50" s="17"/>
      <c r="J50" s="17"/>
      <c r="K50" s="17"/>
      <c r="L50" s="17"/>
      <c r="M50" s="25">
        <f t="shared" si="0"/>
        <v>0</v>
      </c>
      <c r="N50" s="23"/>
      <c r="O50" s="23"/>
      <c r="P50" s="23"/>
      <c r="Q50" s="23"/>
      <c r="R50" s="23"/>
      <c r="S50" s="11">
        <f t="shared" si="3"/>
        <v>0</v>
      </c>
      <c r="T50" s="19">
        <f t="shared" si="1"/>
        <v>0</v>
      </c>
      <c r="U50" s="12">
        <f t="shared" si="2"/>
        <v>0</v>
      </c>
      <c r="V50" s="24">
        <f t="shared" si="4"/>
        <v>0</v>
      </c>
    </row>
    <row r="51" spans="1:22" ht="21" customHeight="1">
      <c r="A51" s="7">
        <v>49</v>
      </c>
      <c r="B51" s="14"/>
      <c r="C51" s="8"/>
      <c r="D51" s="9"/>
      <c r="E51" s="10"/>
      <c r="F51" s="7"/>
      <c r="G51" s="7"/>
      <c r="H51" s="17"/>
      <c r="I51" s="17"/>
      <c r="J51" s="17"/>
      <c r="K51" s="17"/>
      <c r="L51" s="17"/>
      <c r="M51" s="25">
        <f t="shared" si="0"/>
        <v>0</v>
      </c>
      <c r="N51" s="23"/>
      <c r="O51" s="23"/>
      <c r="P51" s="23"/>
      <c r="Q51" s="23"/>
      <c r="R51" s="23"/>
      <c r="S51" s="11">
        <f t="shared" si="3"/>
        <v>0</v>
      </c>
      <c r="T51" s="19">
        <f t="shared" si="1"/>
        <v>0</v>
      </c>
      <c r="U51" s="12">
        <f t="shared" si="2"/>
        <v>0</v>
      </c>
      <c r="V51" s="24">
        <f t="shared" si="4"/>
        <v>0</v>
      </c>
    </row>
    <row r="52" spans="1:22" ht="21" customHeight="1">
      <c r="A52" s="7">
        <v>50</v>
      </c>
      <c r="B52" s="14"/>
      <c r="C52" s="8"/>
      <c r="D52" s="9"/>
      <c r="E52" s="10"/>
      <c r="F52" s="7"/>
      <c r="G52" s="7"/>
      <c r="H52" s="17"/>
      <c r="I52" s="17"/>
      <c r="J52" s="17"/>
      <c r="K52" s="17"/>
      <c r="L52" s="17"/>
      <c r="M52" s="25">
        <f t="shared" si="0"/>
        <v>0</v>
      </c>
      <c r="N52" s="23"/>
      <c r="O52" s="23"/>
      <c r="P52" s="23"/>
      <c r="Q52" s="23"/>
      <c r="R52" s="23"/>
      <c r="S52" s="11">
        <f t="shared" si="3"/>
        <v>0</v>
      </c>
      <c r="T52" s="19">
        <f t="shared" si="1"/>
        <v>0</v>
      </c>
      <c r="U52" s="12">
        <f t="shared" si="2"/>
        <v>0</v>
      </c>
      <c r="V52" s="24">
        <f t="shared" si="4"/>
        <v>0</v>
      </c>
    </row>
    <row r="53" spans="1:22" ht="15" customHeight="1">
      <c r="A53" s="7">
        <v>51</v>
      </c>
    </row>
    <row r="54" spans="1:22" ht="15" customHeight="1">
      <c r="A54" s="7">
        <v>52</v>
      </c>
    </row>
    <row r="55" spans="1:22" ht="15" customHeight="1">
      <c r="A55" s="7">
        <v>53</v>
      </c>
    </row>
    <row r="56" spans="1:22" ht="15" customHeight="1">
      <c r="A56" s="7">
        <v>54</v>
      </c>
    </row>
    <row r="57" spans="1:22" ht="15" customHeight="1">
      <c r="A57" s="7">
        <v>55</v>
      </c>
    </row>
    <row r="58" spans="1:22" ht="15" customHeight="1">
      <c r="A58" s="7">
        <v>56</v>
      </c>
    </row>
    <row r="59" spans="1:22" ht="15" customHeight="1">
      <c r="A59" s="7">
        <v>57</v>
      </c>
    </row>
    <row r="60" spans="1:22" ht="15" customHeight="1">
      <c r="A60" s="7">
        <v>58</v>
      </c>
    </row>
    <row r="61" spans="1:22" ht="15" customHeight="1">
      <c r="A61" s="7">
        <v>59</v>
      </c>
    </row>
    <row r="62" spans="1:22" ht="15" customHeight="1">
      <c r="A62" s="7">
        <v>60</v>
      </c>
    </row>
  </sheetData>
  <mergeCells count="2">
    <mergeCell ref="H1:L1"/>
    <mergeCell ref="N1:R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9"/>
  <sheetViews>
    <sheetView zoomScaleNormal="100" workbookViewId="0">
      <selection activeCell="J11" sqref="J11"/>
    </sheetView>
  </sheetViews>
  <sheetFormatPr defaultColWidth="17.28515625" defaultRowHeight="21" customHeight="1"/>
  <cols>
    <col min="1" max="1" width="7.7109375" style="84" customWidth="1"/>
    <col min="2" max="2" width="11.140625" style="84" customWidth="1"/>
    <col min="3" max="3" width="8.28515625" style="85" customWidth="1"/>
    <col min="4" max="5" width="13.28515625" style="85" customWidth="1"/>
    <col min="6" max="6" width="10.85546875" style="85" customWidth="1"/>
    <col min="7" max="7" width="19.7109375" style="85" customWidth="1"/>
    <col min="8" max="16384" width="17.28515625" style="85"/>
  </cols>
  <sheetData>
    <row r="1" spans="1:7" ht="21" customHeight="1">
      <c r="A1" s="301" t="s">
        <v>761</v>
      </c>
      <c r="B1" s="301"/>
      <c r="C1" s="301"/>
      <c r="D1" s="301"/>
      <c r="E1" s="301"/>
      <c r="F1" s="301"/>
      <c r="G1" s="301"/>
    </row>
    <row r="2" spans="1:7" ht="21" customHeight="1">
      <c r="A2" s="301" t="s">
        <v>764</v>
      </c>
      <c r="B2" s="301"/>
      <c r="C2" s="301"/>
      <c r="D2" s="301"/>
      <c r="E2" s="301"/>
      <c r="F2" s="301"/>
      <c r="G2" s="301"/>
    </row>
    <row r="3" spans="1:7" ht="21" customHeight="1">
      <c r="A3" s="301" t="s">
        <v>762</v>
      </c>
      <c r="B3" s="301"/>
      <c r="C3" s="301"/>
      <c r="D3" s="301"/>
      <c r="E3" s="301"/>
      <c r="F3" s="301"/>
      <c r="G3" s="301"/>
    </row>
    <row r="4" spans="1:7" ht="21" customHeight="1">
      <c r="A4" s="301" t="s">
        <v>763</v>
      </c>
      <c r="B4" s="301"/>
      <c r="C4" s="301"/>
      <c r="D4" s="301"/>
      <c r="E4" s="301"/>
      <c r="F4" s="301"/>
      <c r="G4" s="301"/>
    </row>
    <row r="6" spans="1:7" s="92" customFormat="1" ht="21" customHeight="1">
      <c r="A6" s="45" t="s">
        <v>0</v>
      </c>
      <c r="B6" s="45" t="s">
        <v>1</v>
      </c>
      <c r="C6" s="89" t="s">
        <v>2</v>
      </c>
      <c r="D6" s="90" t="s">
        <v>3</v>
      </c>
      <c r="E6" s="91" t="s">
        <v>4</v>
      </c>
      <c r="F6" s="45" t="s">
        <v>5</v>
      </c>
      <c r="G6" s="45" t="s">
        <v>6</v>
      </c>
    </row>
    <row r="7" spans="1:7" ht="21" customHeight="1">
      <c r="A7" s="51">
        <v>1</v>
      </c>
      <c r="B7" s="51" t="s">
        <v>660</v>
      </c>
      <c r="C7" s="87" t="s">
        <v>27</v>
      </c>
      <c r="D7" s="88" t="s">
        <v>661</v>
      </c>
      <c r="E7" s="86" t="s">
        <v>662</v>
      </c>
      <c r="F7" s="51" t="s">
        <v>758</v>
      </c>
      <c r="G7" s="51" t="s">
        <v>23</v>
      </c>
    </row>
    <row r="8" spans="1:7" ht="21" customHeight="1">
      <c r="A8" s="51">
        <v>2</v>
      </c>
      <c r="B8" s="94" t="s">
        <v>139</v>
      </c>
      <c r="C8" s="97" t="s">
        <v>27</v>
      </c>
      <c r="D8" s="100" t="s">
        <v>46</v>
      </c>
      <c r="E8" s="103" t="s">
        <v>47</v>
      </c>
      <c r="F8" s="106" t="s">
        <v>22</v>
      </c>
      <c r="G8" s="106" t="s">
        <v>23</v>
      </c>
    </row>
    <row r="9" spans="1:7" ht="21" customHeight="1">
      <c r="A9" s="51">
        <v>3</v>
      </c>
      <c r="B9" s="94" t="s">
        <v>171</v>
      </c>
      <c r="C9" s="97" t="s">
        <v>24</v>
      </c>
      <c r="D9" s="100" t="s">
        <v>119</v>
      </c>
      <c r="E9" s="103" t="s">
        <v>120</v>
      </c>
      <c r="F9" s="106" t="s">
        <v>22</v>
      </c>
      <c r="G9" s="106" t="s">
        <v>121</v>
      </c>
    </row>
    <row r="10" spans="1:7" ht="21" customHeight="1">
      <c r="A10" s="51">
        <v>4</v>
      </c>
      <c r="B10" s="94" t="s">
        <v>133</v>
      </c>
      <c r="C10" s="97" t="s">
        <v>27</v>
      </c>
      <c r="D10" s="100" t="s">
        <v>31</v>
      </c>
      <c r="E10" s="103" t="s">
        <v>32</v>
      </c>
      <c r="F10" s="106" t="s">
        <v>22</v>
      </c>
      <c r="G10" s="106" t="s">
        <v>23</v>
      </c>
    </row>
    <row r="11" spans="1:7" ht="21" customHeight="1">
      <c r="A11" s="51">
        <v>5</v>
      </c>
      <c r="B11" s="51" t="s">
        <v>364</v>
      </c>
      <c r="C11" s="87" t="s">
        <v>33</v>
      </c>
      <c r="D11" s="88" t="s">
        <v>365</v>
      </c>
      <c r="E11" s="86" t="s">
        <v>366</v>
      </c>
      <c r="F11" s="51" t="s">
        <v>758</v>
      </c>
      <c r="G11" s="51" t="s">
        <v>23</v>
      </c>
    </row>
    <row r="12" spans="1:7" ht="21" customHeight="1">
      <c r="A12" s="51">
        <v>6</v>
      </c>
      <c r="B12" s="51" t="s">
        <v>652</v>
      </c>
      <c r="C12" s="87" t="s">
        <v>27</v>
      </c>
      <c r="D12" s="88" t="s">
        <v>654</v>
      </c>
      <c r="E12" s="86" t="s">
        <v>655</v>
      </c>
      <c r="F12" s="51" t="s">
        <v>758</v>
      </c>
      <c r="G12" s="51" t="s">
        <v>23</v>
      </c>
    </row>
    <row r="13" spans="1:7" ht="21" customHeight="1">
      <c r="A13" s="51">
        <v>7</v>
      </c>
      <c r="B13" s="51" t="s">
        <v>423</v>
      </c>
      <c r="C13" s="87" t="s">
        <v>33</v>
      </c>
      <c r="D13" s="88" t="s">
        <v>424</v>
      </c>
      <c r="E13" s="86" t="s">
        <v>425</v>
      </c>
      <c r="F13" s="51" t="s">
        <v>758</v>
      </c>
      <c r="G13" s="51" t="s">
        <v>23</v>
      </c>
    </row>
    <row r="14" spans="1:7" ht="21" customHeight="1">
      <c r="A14" s="51">
        <v>8</v>
      </c>
      <c r="B14" s="51" t="s">
        <v>580</v>
      </c>
      <c r="C14" s="87" t="s">
        <v>33</v>
      </c>
      <c r="D14" s="88" t="s">
        <v>581</v>
      </c>
      <c r="E14" s="86" t="s">
        <v>582</v>
      </c>
      <c r="F14" s="51" t="s">
        <v>758</v>
      </c>
      <c r="G14" s="51" t="s">
        <v>23</v>
      </c>
    </row>
    <row r="15" spans="1:7" ht="21" customHeight="1">
      <c r="A15" s="51">
        <v>9</v>
      </c>
      <c r="B15" s="51" t="s">
        <v>200</v>
      </c>
      <c r="C15" s="87" t="s">
        <v>33</v>
      </c>
      <c r="D15" s="88" t="s">
        <v>201</v>
      </c>
      <c r="E15" s="86" t="s">
        <v>202</v>
      </c>
      <c r="F15" s="51" t="s">
        <v>758</v>
      </c>
      <c r="G15" s="51" t="s">
        <v>23</v>
      </c>
    </row>
    <row r="16" spans="1:7" ht="21" customHeight="1">
      <c r="A16" s="51">
        <v>10</v>
      </c>
      <c r="B16" s="94" t="s">
        <v>168</v>
      </c>
      <c r="C16" s="97" t="s">
        <v>24</v>
      </c>
      <c r="D16" s="100" t="s">
        <v>110</v>
      </c>
      <c r="E16" s="103" t="s">
        <v>111</v>
      </c>
      <c r="F16" s="106" t="s">
        <v>22</v>
      </c>
      <c r="G16" s="107" t="s">
        <v>23</v>
      </c>
    </row>
    <row r="17" spans="1:7" ht="21" customHeight="1">
      <c r="A17" s="51">
        <v>11</v>
      </c>
      <c r="B17" s="51" t="s">
        <v>700</v>
      </c>
      <c r="C17" s="87" t="s">
        <v>33</v>
      </c>
      <c r="D17" s="88" t="s">
        <v>701</v>
      </c>
      <c r="E17" s="86" t="s">
        <v>702</v>
      </c>
      <c r="F17" s="51" t="s">
        <v>758</v>
      </c>
      <c r="G17" s="51" t="s">
        <v>23</v>
      </c>
    </row>
    <row r="18" spans="1:7" ht="21" customHeight="1">
      <c r="A18" s="51">
        <v>12</v>
      </c>
      <c r="B18" s="51" t="s">
        <v>664</v>
      </c>
      <c r="C18" s="87" t="s">
        <v>27</v>
      </c>
      <c r="D18" s="88" t="s">
        <v>665</v>
      </c>
      <c r="E18" s="86" t="s">
        <v>666</v>
      </c>
      <c r="F18" s="51" t="s">
        <v>758</v>
      </c>
      <c r="G18" s="51" t="s">
        <v>23</v>
      </c>
    </row>
    <row r="19" spans="1:7" ht="21" customHeight="1">
      <c r="A19" s="51">
        <v>13</v>
      </c>
      <c r="B19" s="51" t="s">
        <v>684</v>
      </c>
      <c r="C19" s="87" t="s">
        <v>686</v>
      </c>
      <c r="D19" s="88" t="s">
        <v>687</v>
      </c>
      <c r="E19" s="86" t="s">
        <v>688</v>
      </c>
      <c r="F19" s="51" t="s">
        <v>758</v>
      </c>
      <c r="G19" s="51" t="s">
        <v>23</v>
      </c>
    </row>
    <row r="20" spans="1:7" ht="21" customHeight="1">
      <c r="A20" s="51">
        <v>14</v>
      </c>
      <c r="B20" s="51" t="s">
        <v>378</v>
      </c>
      <c r="C20" s="87" t="s">
        <v>33</v>
      </c>
      <c r="D20" s="88" t="s">
        <v>379</v>
      </c>
      <c r="E20" s="86" t="s">
        <v>380</v>
      </c>
      <c r="F20" s="51" t="s">
        <v>758</v>
      </c>
      <c r="G20" s="51" t="s">
        <v>23</v>
      </c>
    </row>
    <row r="21" spans="1:7" ht="21" customHeight="1">
      <c r="A21" s="51">
        <v>15</v>
      </c>
      <c r="B21" s="51" t="s">
        <v>667</v>
      </c>
      <c r="C21" s="87" t="s">
        <v>33</v>
      </c>
      <c r="D21" s="88" t="s">
        <v>668</v>
      </c>
      <c r="E21" s="86" t="s">
        <v>206</v>
      </c>
      <c r="F21" s="51" t="s">
        <v>758</v>
      </c>
      <c r="G21" s="51" t="s">
        <v>23</v>
      </c>
    </row>
    <row r="22" spans="1:7" ht="21" customHeight="1">
      <c r="A22" s="51">
        <v>16</v>
      </c>
      <c r="B22" s="51" t="s">
        <v>568</v>
      </c>
      <c r="C22" s="87" t="s">
        <v>33</v>
      </c>
      <c r="D22" s="88" t="s">
        <v>569</v>
      </c>
      <c r="E22" s="86" t="s">
        <v>570</v>
      </c>
      <c r="F22" s="51" t="s">
        <v>758</v>
      </c>
      <c r="G22" s="51" t="s">
        <v>23</v>
      </c>
    </row>
    <row r="23" spans="1:7" ht="21" customHeight="1">
      <c r="A23" s="51">
        <v>17</v>
      </c>
      <c r="B23" s="94" t="s">
        <v>154</v>
      </c>
      <c r="C23" s="97" t="s">
        <v>33</v>
      </c>
      <c r="D23" s="100" t="s">
        <v>81</v>
      </c>
      <c r="E23" s="103" t="s">
        <v>82</v>
      </c>
      <c r="F23" s="106" t="s">
        <v>22</v>
      </c>
      <c r="G23" s="106" t="s">
        <v>65</v>
      </c>
    </row>
    <row r="24" spans="1:7" ht="21" customHeight="1">
      <c r="A24" s="51">
        <v>18</v>
      </c>
      <c r="B24" s="51" t="s">
        <v>428</v>
      </c>
      <c r="C24" s="87" t="s">
        <v>33</v>
      </c>
      <c r="D24" s="88" t="s">
        <v>429</v>
      </c>
      <c r="E24" s="86" t="s">
        <v>430</v>
      </c>
      <c r="F24" s="51" t="s">
        <v>758</v>
      </c>
      <c r="G24" s="51" t="s">
        <v>23</v>
      </c>
    </row>
    <row r="25" spans="1:7" ht="21" customHeight="1">
      <c r="A25" s="51">
        <v>19</v>
      </c>
      <c r="B25" s="94" t="s">
        <v>156</v>
      </c>
      <c r="C25" s="97" t="s">
        <v>24</v>
      </c>
      <c r="D25" s="100" t="s">
        <v>85</v>
      </c>
      <c r="E25" s="103" t="s">
        <v>86</v>
      </c>
      <c r="F25" s="106" t="s">
        <v>22</v>
      </c>
      <c r="G25" s="107" t="s">
        <v>23</v>
      </c>
    </row>
    <row r="26" spans="1:7" ht="21" customHeight="1">
      <c r="A26" s="51">
        <v>20</v>
      </c>
      <c r="B26" s="51" t="s">
        <v>349</v>
      </c>
      <c r="C26" s="87" t="s">
        <v>33</v>
      </c>
      <c r="D26" s="88" t="s">
        <v>350</v>
      </c>
      <c r="E26" s="86" t="s">
        <v>351</v>
      </c>
      <c r="F26" s="51" t="s">
        <v>758</v>
      </c>
      <c r="G26" s="51" t="s">
        <v>23</v>
      </c>
    </row>
    <row r="27" spans="1:7" ht="21" customHeight="1">
      <c r="A27" s="51">
        <v>21</v>
      </c>
      <c r="B27" s="51" t="s">
        <v>208</v>
      </c>
      <c r="C27" s="87" t="s">
        <v>33</v>
      </c>
      <c r="D27" s="88" t="s">
        <v>209</v>
      </c>
      <c r="E27" s="86" t="s">
        <v>210</v>
      </c>
      <c r="F27" s="51" t="s">
        <v>758</v>
      </c>
      <c r="G27" s="51" t="s">
        <v>23</v>
      </c>
    </row>
    <row r="28" spans="1:7" ht="21" customHeight="1">
      <c r="A28" s="51">
        <v>22</v>
      </c>
      <c r="B28" s="51" t="s">
        <v>263</v>
      </c>
      <c r="C28" s="87" t="s">
        <v>27</v>
      </c>
      <c r="D28" s="88" t="s">
        <v>264</v>
      </c>
      <c r="E28" s="86" t="s">
        <v>265</v>
      </c>
      <c r="F28" s="51" t="s">
        <v>758</v>
      </c>
      <c r="G28" s="51" t="s">
        <v>23</v>
      </c>
    </row>
    <row r="29" spans="1:7" ht="21" customHeight="1">
      <c r="A29" s="51">
        <v>23</v>
      </c>
      <c r="B29" s="51" t="s">
        <v>716</v>
      </c>
      <c r="C29" s="87" t="s">
        <v>33</v>
      </c>
      <c r="D29" s="88" t="s">
        <v>717</v>
      </c>
      <c r="E29" s="86" t="s">
        <v>718</v>
      </c>
      <c r="F29" s="51" t="s">
        <v>758</v>
      </c>
      <c r="G29" s="51" t="s">
        <v>23</v>
      </c>
    </row>
    <row r="30" spans="1:7" ht="21" customHeight="1">
      <c r="A30" s="51">
        <v>24</v>
      </c>
      <c r="B30" s="94" t="s">
        <v>144</v>
      </c>
      <c r="C30" s="97" t="s">
        <v>33</v>
      </c>
      <c r="D30" s="100" t="s">
        <v>58</v>
      </c>
      <c r="E30" s="103" t="s">
        <v>59</v>
      </c>
      <c r="F30" s="106" t="s">
        <v>22</v>
      </c>
      <c r="G30" s="106" t="s">
        <v>60</v>
      </c>
    </row>
    <row r="31" spans="1:7" ht="21" customHeight="1">
      <c r="A31" s="51">
        <v>25</v>
      </c>
      <c r="B31" s="51" t="s">
        <v>549</v>
      </c>
      <c r="C31" s="87" t="s">
        <v>33</v>
      </c>
      <c r="D31" s="88" t="s">
        <v>550</v>
      </c>
      <c r="E31" s="86" t="s">
        <v>551</v>
      </c>
      <c r="F31" s="51" t="s">
        <v>758</v>
      </c>
      <c r="G31" s="51" t="s">
        <v>23</v>
      </c>
    </row>
    <row r="32" spans="1:7" ht="21" customHeight="1">
      <c r="A32" s="51">
        <v>26</v>
      </c>
      <c r="B32" s="51" t="s">
        <v>543</v>
      </c>
      <c r="C32" s="87" t="s">
        <v>33</v>
      </c>
      <c r="D32" s="88" t="s">
        <v>544</v>
      </c>
      <c r="E32" s="86" t="s">
        <v>545</v>
      </c>
      <c r="F32" s="51" t="s">
        <v>758</v>
      </c>
      <c r="G32" s="51" t="s">
        <v>23</v>
      </c>
    </row>
    <row r="33" spans="1:7" ht="21" customHeight="1">
      <c r="A33" s="110"/>
      <c r="B33" s="110"/>
      <c r="C33" s="108"/>
      <c r="D33" s="108"/>
      <c r="E33" s="108"/>
      <c r="F33" s="110"/>
      <c r="G33" s="110"/>
    </row>
    <row r="34" spans="1:7" ht="21" customHeight="1">
      <c r="F34" s="84"/>
      <c r="G34" s="84"/>
    </row>
    <row r="35" spans="1:7" ht="21" customHeight="1">
      <c r="A35" s="301" t="s">
        <v>761</v>
      </c>
      <c r="B35" s="301"/>
      <c r="C35" s="301"/>
      <c r="D35" s="301"/>
      <c r="E35" s="301"/>
      <c r="F35" s="301"/>
      <c r="G35" s="301"/>
    </row>
    <row r="36" spans="1:7" ht="21" customHeight="1">
      <c r="A36" s="301" t="s">
        <v>764</v>
      </c>
      <c r="B36" s="301"/>
      <c r="C36" s="301"/>
      <c r="D36" s="301"/>
      <c r="E36" s="301"/>
      <c r="F36" s="301"/>
      <c r="G36" s="301"/>
    </row>
    <row r="37" spans="1:7" ht="21" customHeight="1">
      <c r="A37" s="301" t="s">
        <v>765</v>
      </c>
      <c r="B37" s="301"/>
      <c r="C37" s="301"/>
      <c r="D37" s="301"/>
      <c r="E37" s="301"/>
      <c r="F37" s="301"/>
      <c r="G37" s="301"/>
    </row>
    <row r="38" spans="1:7" ht="21" customHeight="1">
      <c r="A38" s="301" t="s">
        <v>766</v>
      </c>
      <c r="B38" s="301"/>
      <c r="C38" s="301"/>
      <c r="D38" s="301"/>
      <c r="E38" s="301"/>
      <c r="F38" s="301"/>
      <c r="G38" s="301"/>
    </row>
    <row r="39" spans="1:7" ht="21" customHeight="1">
      <c r="F39" s="84"/>
      <c r="G39" s="84"/>
    </row>
    <row r="40" spans="1:7" ht="21" customHeight="1">
      <c r="A40" s="45" t="s">
        <v>0</v>
      </c>
      <c r="B40" s="45" t="s">
        <v>1</v>
      </c>
      <c r="C40" s="89" t="s">
        <v>2</v>
      </c>
      <c r="D40" s="90" t="s">
        <v>3</v>
      </c>
      <c r="E40" s="91" t="s">
        <v>4</v>
      </c>
      <c r="F40" s="45" t="s">
        <v>5</v>
      </c>
      <c r="G40" s="45" t="s">
        <v>6</v>
      </c>
    </row>
    <row r="41" spans="1:7" ht="21" customHeight="1">
      <c r="A41" s="51">
        <v>1</v>
      </c>
      <c r="B41" s="51" t="s">
        <v>487</v>
      </c>
      <c r="C41" s="87" t="s">
        <v>27</v>
      </c>
      <c r="D41" s="88" t="s">
        <v>488</v>
      </c>
      <c r="E41" s="86" t="s">
        <v>489</v>
      </c>
      <c r="F41" s="51" t="s">
        <v>758</v>
      </c>
      <c r="G41" s="51" t="s">
        <v>23</v>
      </c>
    </row>
    <row r="42" spans="1:7" ht="21" customHeight="1">
      <c r="A42" s="51">
        <v>2</v>
      </c>
      <c r="B42" s="94" t="s">
        <v>160</v>
      </c>
      <c r="C42" s="98" t="s">
        <v>19</v>
      </c>
      <c r="D42" s="100" t="s">
        <v>94</v>
      </c>
      <c r="E42" s="103" t="s">
        <v>95</v>
      </c>
      <c r="F42" s="106" t="s">
        <v>22</v>
      </c>
      <c r="G42" s="106" t="s">
        <v>89</v>
      </c>
    </row>
    <row r="43" spans="1:7" ht="21" customHeight="1">
      <c r="A43" s="51">
        <v>3</v>
      </c>
      <c r="B43" s="51" t="s">
        <v>241</v>
      </c>
      <c r="C43" s="87" t="s">
        <v>33</v>
      </c>
      <c r="D43" s="88" t="s">
        <v>242</v>
      </c>
      <c r="E43" s="86" t="s">
        <v>243</v>
      </c>
      <c r="F43" s="51" t="s">
        <v>758</v>
      </c>
      <c r="G43" s="51" t="s">
        <v>23</v>
      </c>
    </row>
    <row r="44" spans="1:7" ht="21" customHeight="1">
      <c r="A44" s="51">
        <v>4</v>
      </c>
      <c r="B44" s="51" t="s">
        <v>343</v>
      </c>
      <c r="C44" s="87" t="s">
        <v>33</v>
      </c>
      <c r="D44" s="88" t="s">
        <v>242</v>
      </c>
      <c r="E44" s="86" t="s">
        <v>344</v>
      </c>
      <c r="F44" s="51" t="s">
        <v>758</v>
      </c>
      <c r="G44" s="51" t="s">
        <v>23</v>
      </c>
    </row>
    <row r="45" spans="1:7" ht="21" customHeight="1">
      <c r="A45" s="51">
        <v>5</v>
      </c>
      <c r="B45" s="51" t="s">
        <v>326</v>
      </c>
      <c r="C45" s="87" t="s">
        <v>33</v>
      </c>
      <c r="D45" s="88" t="s">
        <v>327</v>
      </c>
      <c r="E45" s="86" t="s">
        <v>328</v>
      </c>
      <c r="F45" s="51" t="s">
        <v>758</v>
      </c>
      <c r="G45" s="51" t="s">
        <v>23</v>
      </c>
    </row>
    <row r="46" spans="1:7" ht="21" customHeight="1">
      <c r="A46" s="51">
        <v>6</v>
      </c>
      <c r="B46" s="51" t="s">
        <v>440</v>
      </c>
      <c r="C46" s="87" t="s">
        <v>33</v>
      </c>
      <c r="D46" s="88" t="s">
        <v>327</v>
      </c>
      <c r="E46" s="86" t="s">
        <v>441</v>
      </c>
      <c r="F46" s="51" t="s">
        <v>758</v>
      </c>
      <c r="G46" s="51" t="s">
        <v>23</v>
      </c>
    </row>
    <row r="47" spans="1:7" ht="21" customHeight="1">
      <c r="A47" s="51">
        <v>7</v>
      </c>
      <c r="B47" s="51" t="s">
        <v>204</v>
      </c>
      <c r="C47" s="87" t="s">
        <v>27</v>
      </c>
      <c r="D47" s="88" t="s">
        <v>205</v>
      </c>
      <c r="E47" s="86" t="s">
        <v>206</v>
      </c>
      <c r="F47" s="51" t="s">
        <v>758</v>
      </c>
      <c r="G47" s="51" t="s">
        <v>23</v>
      </c>
    </row>
    <row r="48" spans="1:7" ht="21" customHeight="1">
      <c r="A48" s="51">
        <v>8</v>
      </c>
      <c r="B48" s="51" t="s">
        <v>605</v>
      </c>
      <c r="C48" s="87" t="s">
        <v>33</v>
      </c>
      <c r="D48" s="88" t="s">
        <v>606</v>
      </c>
      <c r="E48" s="86" t="s">
        <v>607</v>
      </c>
      <c r="F48" s="51" t="s">
        <v>758</v>
      </c>
      <c r="G48" s="51" t="s">
        <v>23</v>
      </c>
    </row>
    <row r="49" spans="1:7" ht="21" customHeight="1">
      <c r="A49" s="51">
        <v>9</v>
      </c>
      <c r="B49" s="94" t="s">
        <v>157</v>
      </c>
      <c r="C49" s="97" t="s">
        <v>33</v>
      </c>
      <c r="D49" s="100" t="s">
        <v>87</v>
      </c>
      <c r="E49" s="103" t="s">
        <v>88</v>
      </c>
      <c r="F49" s="106" t="s">
        <v>22</v>
      </c>
      <c r="G49" s="106" t="s">
        <v>89</v>
      </c>
    </row>
    <row r="50" spans="1:7" ht="21" customHeight="1">
      <c r="A50" s="51">
        <v>10</v>
      </c>
      <c r="B50" s="51" t="s">
        <v>389</v>
      </c>
      <c r="C50" s="87" t="s">
        <v>27</v>
      </c>
      <c r="D50" s="88" t="s">
        <v>390</v>
      </c>
      <c r="E50" s="86" t="s">
        <v>391</v>
      </c>
      <c r="F50" s="51" t="s">
        <v>758</v>
      </c>
      <c r="G50" s="51" t="s">
        <v>23</v>
      </c>
    </row>
    <row r="51" spans="1:7" ht="21" customHeight="1">
      <c r="A51" s="51">
        <v>11</v>
      </c>
      <c r="B51" s="51" t="s">
        <v>674</v>
      </c>
      <c r="C51" s="87" t="s">
        <v>33</v>
      </c>
      <c r="D51" s="88" t="s">
        <v>675</v>
      </c>
      <c r="E51" s="86" t="s">
        <v>676</v>
      </c>
      <c r="F51" s="51" t="s">
        <v>758</v>
      </c>
      <c r="G51" s="51" t="s">
        <v>23</v>
      </c>
    </row>
    <row r="52" spans="1:7" ht="21" customHeight="1">
      <c r="A52" s="51">
        <v>12</v>
      </c>
      <c r="B52" s="94" t="s">
        <v>175</v>
      </c>
      <c r="C52" s="97" t="s">
        <v>24</v>
      </c>
      <c r="D52" s="100" t="s">
        <v>128</v>
      </c>
      <c r="E52" s="103" t="s">
        <v>129</v>
      </c>
      <c r="F52" s="106" t="s">
        <v>22</v>
      </c>
      <c r="G52" s="106" t="s">
        <v>116</v>
      </c>
    </row>
    <row r="53" spans="1:7" ht="21" customHeight="1">
      <c r="A53" s="51">
        <v>13</v>
      </c>
      <c r="B53" s="51" t="s">
        <v>382</v>
      </c>
      <c r="C53" s="87" t="s">
        <v>33</v>
      </c>
      <c r="D53" s="88" t="s">
        <v>383</v>
      </c>
      <c r="E53" s="86" t="s">
        <v>384</v>
      </c>
      <c r="F53" s="51" t="s">
        <v>758</v>
      </c>
      <c r="G53" s="51" t="s">
        <v>23</v>
      </c>
    </row>
    <row r="54" spans="1:7" ht="21" customHeight="1">
      <c r="A54" s="51">
        <v>14</v>
      </c>
      <c r="B54" s="94" t="s">
        <v>131</v>
      </c>
      <c r="C54" s="97" t="s">
        <v>24</v>
      </c>
      <c r="D54" s="100" t="s">
        <v>25</v>
      </c>
      <c r="E54" s="103" t="s">
        <v>26</v>
      </c>
      <c r="F54" s="106" t="s">
        <v>22</v>
      </c>
      <c r="G54" s="106" t="s">
        <v>23</v>
      </c>
    </row>
    <row r="55" spans="1:7" ht="21" customHeight="1">
      <c r="A55" s="51">
        <v>15</v>
      </c>
      <c r="B55" s="51" t="s">
        <v>693</v>
      </c>
      <c r="C55" s="87" t="s">
        <v>27</v>
      </c>
      <c r="D55" s="88" t="s">
        <v>694</v>
      </c>
      <c r="E55" s="86" t="s">
        <v>695</v>
      </c>
      <c r="F55" s="51" t="s">
        <v>758</v>
      </c>
      <c r="G55" s="51" t="s">
        <v>23</v>
      </c>
    </row>
    <row r="56" spans="1:7" ht="21" customHeight="1">
      <c r="A56" s="51">
        <v>16</v>
      </c>
      <c r="B56" s="51" t="s">
        <v>690</v>
      </c>
      <c r="C56" s="87" t="s">
        <v>27</v>
      </c>
      <c r="D56" s="88" t="s">
        <v>691</v>
      </c>
      <c r="E56" s="86" t="s">
        <v>692</v>
      </c>
      <c r="F56" s="51" t="s">
        <v>758</v>
      </c>
      <c r="G56" s="51" t="s">
        <v>23</v>
      </c>
    </row>
    <row r="57" spans="1:7" ht="21" customHeight="1">
      <c r="A57" s="51">
        <v>17</v>
      </c>
      <c r="B57" s="51" t="s">
        <v>546</v>
      </c>
      <c r="C57" s="87" t="s">
        <v>33</v>
      </c>
      <c r="D57" s="88" t="s">
        <v>547</v>
      </c>
      <c r="E57" s="86" t="s">
        <v>548</v>
      </c>
      <c r="F57" s="51" t="s">
        <v>758</v>
      </c>
      <c r="G57" s="51" t="s">
        <v>23</v>
      </c>
    </row>
    <row r="58" spans="1:7" ht="21" customHeight="1">
      <c r="A58" s="51">
        <v>18</v>
      </c>
      <c r="B58" s="51" t="s">
        <v>454</v>
      </c>
      <c r="C58" s="87" t="s">
        <v>33</v>
      </c>
      <c r="D58" s="88" t="s">
        <v>455</v>
      </c>
      <c r="E58" s="86" t="s">
        <v>456</v>
      </c>
      <c r="F58" s="51" t="s">
        <v>758</v>
      </c>
      <c r="G58" s="51" t="s">
        <v>23</v>
      </c>
    </row>
    <row r="59" spans="1:7" ht="21" customHeight="1">
      <c r="A59" s="51">
        <v>19</v>
      </c>
      <c r="B59" s="51" t="s">
        <v>576</v>
      </c>
      <c r="C59" s="87" t="s">
        <v>27</v>
      </c>
      <c r="D59" s="88" t="s">
        <v>577</v>
      </c>
      <c r="E59" s="86" t="s">
        <v>578</v>
      </c>
      <c r="F59" s="51" t="s">
        <v>758</v>
      </c>
      <c r="G59" s="51" t="s">
        <v>23</v>
      </c>
    </row>
    <row r="60" spans="1:7" ht="21" customHeight="1">
      <c r="A60" s="51">
        <v>20</v>
      </c>
      <c r="B60" s="51" t="s">
        <v>556</v>
      </c>
      <c r="C60" s="87" t="s">
        <v>33</v>
      </c>
      <c r="D60" s="88" t="s">
        <v>557</v>
      </c>
      <c r="E60" s="86" t="s">
        <v>558</v>
      </c>
      <c r="F60" s="51" t="s">
        <v>758</v>
      </c>
      <c r="G60" s="51" t="s">
        <v>23</v>
      </c>
    </row>
    <row r="61" spans="1:7" ht="21" customHeight="1">
      <c r="A61" s="51">
        <v>21</v>
      </c>
      <c r="B61" s="51" t="s">
        <v>443</v>
      </c>
      <c r="C61" s="87" t="s">
        <v>33</v>
      </c>
      <c r="D61" s="88" t="s">
        <v>444</v>
      </c>
      <c r="E61" s="86" t="s">
        <v>445</v>
      </c>
      <c r="F61" s="51" t="s">
        <v>758</v>
      </c>
      <c r="G61" s="51" t="s">
        <v>23</v>
      </c>
    </row>
    <row r="62" spans="1:7" ht="21" customHeight="1">
      <c r="A62" s="51">
        <v>22</v>
      </c>
      <c r="B62" s="51" t="s">
        <v>464</v>
      </c>
      <c r="C62" s="87" t="s">
        <v>33</v>
      </c>
      <c r="D62" s="88" t="s">
        <v>465</v>
      </c>
      <c r="E62" s="86" t="s">
        <v>466</v>
      </c>
      <c r="F62" s="51" t="s">
        <v>758</v>
      </c>
      <c r="G62" s="51" t="s">
        <v>23</v>
      </c>
    </row>
    <row r="63" spans="1:7" ht="21" customHeight="1">
      <c r="A63" s="51">
        <v>23</v>
      </c>
      <c r="B63" s="51" t="s">
        <v>599</v>
      </c>
      <c r="C63" s="87" t="s">
        <v>33</v>
      </c>
      <c r="D63" s="88" t="s">
        <v>600</v>
      </c>
      <c r="E63" s="86" t="s">
        <v>601</v>
      </c>
      <c r="F63" s="51" t="s">
        <v>758</v>
      </c>
      <c r="G63" s="51" t="s">
        <v>23</v>
      </c>
    </row>
    <row r="64" spans="1:7" ht="21" customHeight="1">
      <c r="A64" s="51">
        <v>24</v>
      </c>
      <c r="B64" s="51" t="s">
        <v>738</v>
      </c>
      <c r="C64" s="87" t="s">
        <v>27</v>
      </c>
      <c r="D64" s="88" t="s">
        <v>739</v>
      </c>
      <c r="E64" s="86" t="s">
        <v>740</v>
      </c>
      <c r="F64" s="51" t="s">
        <v>758</v>
      </c>
      <c r="G64" s="51" t="s">
        <v>23</v>
      </c>
    </row>
    <row r="65" spans="1:7" ht="21" customHeight="1">
      <c r="A65" s="51">
        <v>25</v>
      </c>
      <c r="B65" s="51" t="s">
        <v>619</v>
      </c>
      <c r="C65" s="87" t="s">
        <v>33</v>
      </c>
      <c r="D65" s="88" t="s">
        <v>478</v>
      </c>
      <c r="E65" s="86" t="s">
        <v>620</v>
      </c>
      <c r="F65" s="51" t="s">
        <v>758</v>
      </c>
      <c r="G65" s="51" t="s">
        <v>23</v>
      </c>
    </row>
    <row r="66" spans="1:7" ht="21" customHeight="1">
      <c r="A66" s="51">
        <v>26</v>
      </c>
      <c r="B66" s="51" t="s">
        <v>477</v>
      </c>
      <c r="C66" s="87" t="s">
        <v>33</v>
      </c>
      <c r="D66" s="88" t="s">
        <v>478</v>
      </c>
      <c r="E66" s="86" t="s">
        <v>479</v>
      </c>
      <c r="F66" s="51" t="s">
        <v>758</v>
      </c>
      <c r="G66" s="51" t="s">
        <v>23</v>
      </c>
    </row>
    <row r="67" spans="1:7" ht="21" customHeight="1">
      <c r="A67" s="110"/>
      <c r="B67" s="110"/>
      <c r="C67" s="108"/>
      <c r="D67" s="108"/>
      <c r="E67" s="108"/>
      <c r="F67" s="110"/>
      <c r="G67" s="110"/>
    </row>
    <row r="68" spans="1:7" ht="21" customHeight="1">
      <c r="F68" s="84"/>
      <c r="G68" s="84"/>
    </row>
    <row r="69" spans="1:7" ht="21" customHeight="1">
      <c r="A69" s="302" t="s">
        <v>761</v>
      </c>
      <c r="B69" s="302"/>
      <c r="C69" s="302"/>
      <c r="D69" s="302"/>
      <c r="E69" s="302"/>
      <c r="F69" s="302"/>
      <c r="G69" s="302"/>
    </row>
    <row r="70" spans="1:7" ht="21" customHeight="1">
      <c r="A70" s="302" t="s">
        <v>764</v>
      </c>
      <c r="B70" s="302"/>
      <c r="C70" s="302"/>
      <c r="D70" s="302"/>
      <c r="E70" s="302"/>
      <c r="F70" s="302"/>
      <c r="G70" s="302"/>
    </row>
    <row r="71" spans="1:7" ht="21" customHeight="1">
      <c r="A71" s="302" t="s">
        <v>767</v>
      </c>
      <c r="B71" s="302"/>
      <c r="C71" s="302"/>
      <c r="D71" s="302"/>
      <c r="E71" s="302"/>
      <c r="F71" s="302"/>
      <c r="G71" s="302"/>
    </row>
    <row r="72" spans="1:7" ht="21" customHeight="1">
      <c r="A72" s="302" t="s">
        <v>768</v>
      </c>
      <c r="B72" s="302"/>
      <c r="C72" s="302"/>
      <c r="D72" s="302"/>
      <c r="E72" s="302"/>
      <c r="F72" s="302"/>
      <c r="G72" s="302"/>
    </row>
    <row r="73" spans="1:7" ht="21" customHeight="1">
      <c r="A73" s="111"/>
      <c r="B73" s="111"/>
      <c r="C73" s="109"/>
      <c r="D73" s="109"/>
      <c r="E73" s="109"/>
      <c r="F73" s="111"/>
      <c r="G73" s="111"/>
    </row>
    <row r="74" spans="1:7" ht="21" customHeight="1">
      <c r="A74" s="45" t="s">
        <v>0</v>
      </c>
      <c r="B74" s="45" t="s">
        <v>1</v>
      </c>
      <c r="C74" s="89" t="s">
        <v>2</v>
      </c>
      <c r="D74" s="90" t="s">
        <v>3</v>
      </c>
      <c r="E74" s="91" t="s">
        <v>4</v>
      </c>
      <c r="F74" s="45" t="s">
        <v>5</v>
      </c>
      <c r="G74" s="45" t="s">
        <v>6</v>
      </c>
    </row>
    <row r="75" spans="1:7" ht="21" customHeight="1">
      <c r="A75" s="51">
        <v>1</v>
      </c>
      <c r="B75" s="94" t="s">
        <v>165</v>
      </c>
      <c r="C75" s="97" t="s">
        <v>27</v>
      </c>
      <c r="D75" s="100" t="s">
        <v>104</v>
      </c>
      <c r="E75" s="103" t="s">
        <v>105</v>
      </c>
      <c r="F75" s="106" t="s">
        <v>22</v>
      </c>
      <c r="G75" s="107" t="s">
        <v>23</v>
      </c>
    </row>
    <row r="76" spans="1:7" ht="21" customHeight="1">
      <c r="A76" s="51">
        <v>2</v>
      </c>
      <c r="B76" s="51" t="s">
        <v>517</v>
      </c>
      <c r="C76" s="87" t="s">
        <v>27</v>
      </c>
      <c r="D76" s="88" t="s">
        <v>519</v>
      </c>
      <c r="E76" s="86" t="s">
        <v>520</v>
      </c>
      <c r="F76" s="51" t="s">
        <v>758</v>
      </c>
      <c r="G76" s="51" t="s">
        <v>23</v>
      </c>
    </row>
    <row r="77" spans="1:7" ht="21" customHeight="1">
      <c r="A77" s="51">
        <v>3</v>
      </c>
      <c r="B77" s="51" t="s">
        <v>293</v>
      </c>
      <c r="C77" s="87" t="s">
        <v>27</v>
      </c>
      <c r="D77" s="88" t="s">
        <v>294</v>
      </c>
      <c r="E77" s="86" t="s">
        <v>295</v>
      </c>
      <c r="F77" s="51" t="s">
        <v>758</v>
      </c>
      <c r="G77" s="51" t="s">
        <v>23</v>
      </c>
    </row>
    <row r="78" spans="1:7" ht="21" customHeight="1">
      <c r="A78" s="51">
        <v>4</v>
      </c>
      <c r="B78" s="51" t="s">
        <v>426</v>
      </c>
      <c r="C78" s="87" t="s">
        <v>33</v>
      </c>
      <c r="D78" s="88" t="s">
        <v>90</v>
      </c>
      <c r="E78" s="86" t="s">
        <v>427</v>
      </c>
      <c r="F78" s="51" t="s">
        <v>758</v>
      </c>
      <c r="G78" s="51" t="s">
        <v>23</v>
      </c>
    </row>
    <row r="79" spans="1:7" ht="21" customHeight="1">
      <c r="A79" s="51">
        <v>5</v>
      </c>
      <c r="B79" s="94" t="s">
        <v>158</v>
      </c>
      <c r="C79" s="97" t="s">
        <v>33</v>
      </c>
      <c r="D79" s="100" t="s">
        <v>90</v>
      </c>
      <c r="E79" s="103" t="s">
        <v>91</v>
      </c>
      <c r="F79" s="106" t="s">
        <v>22</v>
      </c>
      <c r="G79" s="106" t="s">
        <v>89</v>
      </c>
    </row>
    <row r="80" spans="1:7" ht="21" customHeight="1">
      <c r="A80" s="51">
        <v>6</v>
      </c>
      <c r="B80" s="51" t="s">
        <v>318</v>
      </c>
      <c r="C80" s="87" t="s">
        <v>27</v>
      </c>
      <c r="D80" s="88" t="s">
        <v>319</v>
      </c>
      <c r="E80" s="86" t="s">
        <v>320</v>
      </c>
      <c r="F80" s="51" t="s">
        <v>758</v>
      </c>
      <c r="G80" s="51" t="s">
        <v>23</v>
      </c>
    </row>
    <row r="81" spans="1:7" ht="21" customHeight="1">
      <c r="A81" s="51">
        <v>7</v>
      </c>
      <c r="B81" s="51" t="s">
        <v>505</v>
      </c>
      <c r="C81" s="87" t="s">
        <v>27</v>
      </c>
      <c r="D81" s="88" t="s">
        <v>507</v>
      </c>
      <c r="E81" s="86" t="s">
        <v>508</v>
      </c>
      <c r="F81" s="51" t="s">
        <v>758</v>
      </c>
      <c r="G81" s="51" t="s">
        <v>23</v>
      </c>
    </row>
    <row r="82" spans="1:7" ht="21" customHeight="1">
      <c r="A82" s="51">
        <v>8</v>
      </c>
      <c r="B82" s="51" t="s">
        <v>723</v>
      </c>
      <c r="C82" s="87" t="s">
        <v>27</v>
      </c>
      <c r="D82" s="88" t="s">
        <v>724</v>
      </c>
      <c r="E82" s="86" t="s">
        <v>725</v>
      </c>
      <c r="F82" s="51" t="s">
        <v>758</v>
      </c>
      <c r="G82" s="51" t="s">
        <v>23</v>
      </c>
    </row>
    <row r="83" spans="1:7" ht="21" customHeight="1">
      <c r="A83" s="51">
        <v>9</v>
      </c>
      <c r="B83" s="51" t="s">
        <v>526</v>
      </c>
      <c r="C83" s="87" t="s">
        <v>33</v>
      </c>
      <c r="D83" s="88" t="s">
        <v>527</v>
      </c>
      <c r="E83" s="86" t="s">
        <v>528</v>
      </c>
      <c r="F83" s="51" t="s">
        <v>758</v>
      </c>
      <c r="G83" s="51" t="s">
        <v>23</v>
      </c>
    </row>
    <row r="84" spans="1:7" ht="21" customHeight="1">
      <c r="A84" s="51">
        <v>10</v>
      </c>
      <c r="B84" s="94" t="s">
        <v>161</v>
      </c>
      <c r="C84" s="97" t="s">
        <v>24</v>
      </c>
      <c r="D84" s="100" t="s">
        <v>96</v>
      </c>
      <c r="E84" s="103" t="s">
        <v>97</v>
      </c>
      <c r="F84" s="106" t="s">
        <v>22</v>
      </c>
      <c r="G84" s="107" t="s">
        <v>23</v>
      </c>
    </row>
    <row r="85" spans="1:7" ht="21" customHeight="1">
      <c r="A85" s="51">
        <v>11</v>
      </c>
      <c r="B85" s="51" t="s">
        <v>565</v>
      </c>
      <c r="C85" s="87" t="s">
        <v>27</v>
      </c>
      <c r="D85" s="88" t="s">
        <v>96</v>
      </c>
      <c r="E85" s="86" t="s">
        <v>566</v>
      </c>
      <c r="F85" s="51" t="s">
        <v>758</v>
      </c>
      <c r="G85" s="51" t="s">
        <v>23</v>
      </c>
    </row>
    <row r="86" spans="1:7" ht="21" customHeight="1">
      <c r="A86" s="51">
        <v>12</v>
      </c>
      <c r="B86" s="51" t="s">
        <v>638</v>
      </c>
      <c r="C86" s="87" t="s">
        <v>27</v>
      </c>
      <c r="D86" s="88" t="s">
        <v>639</v>
      </c>
      <c r="E86" s="86" t="s">
        <v>640</v>
      </c>
      <c r="F86" s="51" t="s">
        <v>758</v>
      </c>
      <c r="G86" s="51" t="s">
        <v>23</v>
      </c>
    </row>
    <row r="87" spans="1:7" ht="21" customHeight="1">
      <c r="A87" s="51">
        <v>13</v>
      </c>
      <c r="B87" s="51" t="s">
        <v>272</v>
      </c>
      <c r="C87" s="87" t="s">
        <v>33</v>
      </c>
      <c r="D87" s="88" t="s">
        <v>273</v>
      </c>
      <c r="E87" s="86" t="s">
        <v>274</v>
      </c>
      <c r="F87" s="51" t="s">
        <v>758</v>
      </c>
      <c r="G87" s="51" t="s">
        <v>23</v>
      </c>
    </row>
    <row r="88" spans="1:7" ht="21" customHeight="1">
      <c r="A88" s="51">
        <v>14</v>
      </c>
      <c r="B88" s="51" t="s">
        <v>501</v>
      </c>
      <c r="C88" s="87" t="s">
        <v>33</v>
      </c>
      <c r="D88" s="88" t="s">
        <v>502</v>
      </c>
      <c r="E88" s="86" t="s">
        <v>503</v>
      </c>
      <c r="F88" s="51" t="s">
        <v>758</v>
      </c>
      <c r="G88" s="51" t="s">
        <v>23</v>
      </c>
    </row>
    <row r="89" spans="1:7" ht="21" customHeight="1">
      <c r="A89" s="51">
        <v>15</v>
      </c>
      <c r="B89" s="51" t="s">
        <v>641</v>
      </c>
      <c r="C89" s="87" t="s">
        <v>33</v>
      </c>
      <c r="D89" s="88" t="s">
        <v>642</v>
      </c>
      <c r="E89" s="86" t="s">
        <v>643</v>
      </c>
      <c r="F89" s="51" t="s">
        <v>758</v>
      </c>
      <c r="G89" s="51" t="s">
        <v>23</v>
      </c>
    </row>
    <row r="90" spans="1:7" ht="21" customHeight="1">
      <c r="A90" s="51">
        <v>16</v>
      </c>
      <c r="B90" s="51" t="s">
        <v>367</v>
      </c>
      <c r="C90" s="87" t="s">
        <v>27</v>
      </c>
      <c r="D90" s="88" t="s">
        <v>368</v>
      </c>
      <c r="E90" s="86" t="s">
        <v>369</v>
      </c>
      <c r="F90" s="51" t="s">
        <v>758</v>
      </c>
      <c r="G90" s="51" t="s">
        <v>23</v>
      </c>
    </row>
    <row r="91" spans="1:7" ht="21" customHeight="1">
      <c r="A91" s="51">
        <v>17</v>
      </c>
      <c r="B91" s="51" t="s">
        <v>280</v>
      </c>
      <c r="C91" s="87" t="s">
        <v>33</v>
      </c>
      <c r="D91" s="88" t="s">
        <v>282</v>
      </c>
      <c r="E91" s="86" t="s">
        <v>283</v>
      </c>
      <c r="F91" s="51" t="s">
        <v>758</v>
      </c>
      <c r="G91" s="51" t="s">
        <v>23</v>
      </c>
    </row>
    <row r="92" spans="1:7" ht="21" customHeight="1">
      <c r="A92" s="51">
        <v>18</v>
      </c>
      <c r="B92" s="51" t="s">
        <v>745</v>
      </c>
      <c r="C92" s="87" t="s">
        <v>33</v>
      </c>
      <c r="D92" s="88" t="s">
        <v>746</v>
      </c>
      <c r="E92" s="86" t="s">
        <v>747</v>
      </c>
      <c r="F92" s="51" t="s">
        <v>758</v>
      </c>
      <c r="G92" s="51" t="s">
        <v>23</v>
      </c>
    </row>
    <row r="93" spans="1:7" ht="21" customHeight="1">
      <c r="A93" s="51">
        <v>19</v>
      </c>
      <c r="B93" s="51" t="s">
        <v>234</v>
      </c>
      <c r="C93" s="87" t="s">
        <v>27</v>
      </c>
      <c r="D93" s="88" t="s">
        <v>235</v>
      </c>
      <c r="E93" s="86" t="s">
        <v>236</v>
      </c>
      <c r="F93" s="51" t="s">
        <v>758</v>
      </c>
      <c r="G93" s="51" t="s">
        <v>23</v>
      </c>
    </row>
    <row r="94" spans="1:7" ht="21" customHeight="1">
      <c r="A94" s="51">
        <v>20</v>
      </c>
      <c r="B94" s="51" t="s">
        <v>356</v>
      </c>
      <c r="C94" s="87" t="s">
        <v>33</v>
      </c>
      <c r="D94" s="88" t="s">
        <v>357</v>
      </c>
      <c r="E94" s="86" t="s">
        <v>358</v>
      </c>
      <c r="F94" s="51" t="s">
        <v>758</v>
      </c>
      <c r="G94" s="51" t="s">
        <v>23</v>
      </c>
    </row>
    <row r="95" spans="1:7" ht="21" customHeight="1">
      <c r="A95" s="51">
        <v>21</v>
      </c>
      <c r="B95" s="51" t="s">
        <v>594</v>
      </c>
      <c r="C95" s="87" t="s">
        <v>33</v>
      </c>
      <c r="D95" s="88" t="s">
        <v>596</v>
      </c>
      <c r="E95" s="86" t="s">
        <v>597</v>
      </c>
      <c r="F95" s="51" t="s">
        <v>758</v>
      </c>
      <c r="G95" s="51" t="s">
        <v>23</v>
      </c>
    </row>
    <row r="96" spans="1:7" ht="21" customHeight="1">
      <c r="A96" s="51">
        <v>22</v>
      </c>
      <c r="B96" s="51" t="s">
        <v>678</v>
      </c>
      <c r="C96" s="87" t="s">
        <v>33</v>
      </c>
      <c r="D96" s="88" t="s">
        <v>679</v>
      </c>
      <c r="E96" s="86" t="s">
        <v>95</v>
      </c>
      <c r="F96" s="51" t="s">
        <v>758</v>
      </c>
      <c r="G96" s="51" t="s">
        <v>23</v>
      </c>
    </row>
    <row r="97" spans="1:7" ht="21" customHeight="1">
      <c r="A97" s="51">
        <v>23</v>
      </c>
      <c r="B97" s="95" t="s">
        <v>149</v>
      </c>
      <c r="C97" s="98" t="s">
        <v>27</v>
      </c>
      <c r="D97" s="101" t="s">
        <v>71</v>
      </c>
      <c r="E97" s="104" t="s">
        <v>72</v>
      </c>
      <c r="F97" s="106" t="s">
        <v>22</v>
      </c>
      <c r="G97" s="106" t="s">
        <v>65</v>
      </c>
    </row>
    <row r="98" spans="1:7" ht="21" customHeight="1">
      <c r="A98" s="51">
        <v>24</v>
      </c>
      <c r="B98" s="51" t="s">
        <v>648</v>
      </c>
      <c r="C98" s="87" t="s">
        <v>33</v>
      </c>
      <c r="D98" s="88" t="s">
        <v>649</v>
      </c>
      <c r="E98" s="86" t="s">
        <v>650</v>
      </c>
      <c r="F98" s="51" t="s">
        <v>758</v>
      </c>
      <c r="G98" s="51" t="s">
        <v>23</v>
      </c>
    </row>
    <row r="99" spans="1:7" ht="21" customHeight="1">
      <c r="A99" s="51">
        <v>25</v>
      </c>
      <c r="B99" s="94" t="s">
        <v>148</v>
      </c>
      <c r="C99" s="97" t="s">
        <v>19</v>
      </c>
      <c r="D99" s="100" t="s">
        <v>69</v>
      </c>
      <c r="E99" s="103" t="s">
        <v>70</v>
      </c>
      <c r="F99" s="106" t="s">
        <v>22</v>
      </c>
      <c r="G99" s="106" t="s">
        <v>65</v>
      </c>
    </row>
    <row r="100" spans="1:7" ht="21" customHeight="1">
      <c r="A100" s="51">
        <v>26</v>
      </c>
      <c r="B100" s="51" t="s">
        <v>536</v>
      </c>
      <c r="C100" s="87" t="s">
        <v>33</v>
      </c>
      <c r="D100" s="88" t="s">
        <v>537</v>
      </c>
      <c r="E100" s="86" t="s">
        <v>538</v>
      </c>
      <c r="F100" s="51" t="s">
        <v>758</v>
      </c>
      <c r="G100" s="51" t="s">
        <v>23</v>
      </c>
    </row>
    <row r="101" spans="1:7" ht="21" customHeight="1">
      <c r="A101" s="110"/>
      <c r="B101" s="110"/>
      <c r="C101" s="108"/>
      <c r="D101" s="108"/>
      <c r="E101" s="108"/>
      <c r="F101" s="110"/>
      <c r="G101" s="110"/>
    </row>
    <row r="102" spans="1:7" ht="21" customHeight="1">
      <c r="F102" s="84"/>
      <c r="G102" s="84"/>
    </row>
    <row r="103" spans="1:7" ht="21" customHeight="1">
      <c r="A103" s="302" t="s">
        <v>761</v>
      </c>
      <c r="B103" s="302"/>
      <c r="C103" s="302"/>
      <c r="D103" s="302"/>
      <c r="E103" s="302"/>
      <c r="F103" s="302"/>
      <c r="G103" s="302"/>
    </row>
    <row r="104" spans="1:7" ht="21" customHeight="1">
      <c r="A104" s="302" t="s">
        <v>764</v>
      </c>
      <c r="B104" s="302"/>
      <c r="C104" s="302"/>
      <c r="D104" s="302"/>
      <c r="E104" s="302"/>
      <c r="F104" s="302"/>
      <c r="G104" s="302"/>
    </row>
    <row r="105" spans="1:7" ht="21" customHeight="1">
      <c r="A105" s="302" t="s">
        <v>769</v>
      </c>
      <c r="B105" s="302"/>
      <c r="C105" s="302"/>
      <c r="D105" s="302"/>
      <c r="E105" s="302"/>
      <c r="F105" s="302"/>
      <c r="G105" s="302"/>
    </row>
    <row r="106" spans="1:7" ht="21" customHeight="1">
      <c r="A106" s="302" t="s">
        <v>770</v>
      </c>
      <c r="B106" s="302"/>
      <c r="C106" s="302"/>
      <c r="D106" s="302"/>
      <c r="E106" s="302"/>
      <c r="F106" s="302"/>
      <c r="G106" s="302"/>
    </row>
    <row r="107" spans="1:7" ht="21" customHeight="1">
      <c r="A107" s="111"/>
      <c r="B107" s="111"/>
      <c r="C107" s="109"/>
      <c r="D107" s="109"/>
      <c r="E107" s="109"/>
      <c r="F107" s="111"/>
      <c r="G107" s="111"/>
    </row>
    <row r="108" spans="1:7" ht="21" customHeight="1">
      <c r="A108" s="45" t="s">
        <v>0</v>
      </c>
      <c r="B108" s="45" t="s">
        <v>1</v>
      </c>
      <c r="C108" s="89" t="s">
        <v>2</v>
      </c>
      <c r="D108" s="90" t="s">
        <v>3</v>
      </c>
      <c r="E108" s="91" t="s">
        <v>4</v>
      </c>
      <c r="F108" s="45" t="s">
        <v>5</v>
      </c>
      <c r="G108" s="45" t="s">
        <v>6</v>
      </c>
    </row>
    <row r="109" spans="1:7" ht="21" customHeight="1">
      <c r="A109" s="51">
        <v>1</v>
      </c>
      <c r="B109" s="51" t="s">
        <v>432</v>
      </c>
      <c r="C109" s="87" t="s">
        <v>33</v>
      </c>
      <c r="D109" s="88" t="s">
        <v>433</v>
      </c>
      <c r="E109" s="86" t="s">
        <v>434</v>
      </c>
      <c r="F109" s="51" t="s">
        <v>758</v>
      </c>
      <c r="G109" s="51" t="s">
        <v>23</v>
      </c>
    </row>
    <row r="110" spans="1:7" ht="21" customHeight="1">
      <c r="A110" s="51">
        <v>2</v>
      </c>
      <c r="B110" s="51" t="s">
        <v>188</v>
      </c>
      <c r="C110" s="87" t="s">
        <v>33</v>
      </c>
      <c r="D110" s="88" t="s">
        <v>189</v>
      </c>
      <c r="E110" s="86" t="s">
        <v>190</v>
      </c>
      <c r="F110" s="51" t="s">
        <v>758</v>
      </c>
      <c r="G110" s="51" t="s">
        <v>23</v>
      </c>
    </row>
    <row r="111" spans="1:7" ht="21" customHeight="1">
      <c r="A111" s="51">
        <v>3</v>
      </c>
      <c r="B111" s="51" t="s">
        <v>727</v>
      </c>
      <c r="C111" s="87" t="s">
        <v>27</v>
      </c>
      <c r="D111" s="88" t="s">
        <v>728</v>
      </c>
      <c r="E111" s="86" t="s">
        <v>729</v>
      </c>
      <c r="F111" s="51" t="s">
        <v>758</v>
      </c>
      <c r="G111" s="51" t="s">
        <v>23</v>
      </c>
    </row>
    <row r="112" spans="1:7" ht="21" customHeight="1">
      <c r="A112" s="51">
        <v>4</v>
      </c>
      <c r="B112" s="51" t="s">
        <v>408</v>
      </c>
      <c r="C112" s="87" t="s">
        <v>33</v>
      </c>
      <c r="D112" s="88" t="s">
        <v>409</v>
      </c>
      <c r="E112" s="86" t="s">
        <v>410</v>
      </c>
      <c r="F112" s="51" t="s">
        <v>758</v>
      </c>
      <c r="G112" s="51" t="s">
        <v>23</v>
      </c>
    </row>
    <row r="113" spans="1:7" ht="21" customHeight="1">
      <c r="A113" s="51">
        <v>5</v>
      </c>
      <c r="B113" s="51" t="s">
        <v>707</v>
      </c>
      <c r="C113" s="87" t="s">
        <v>33</v>
      </c>
      <c r="D113" s="88" t="s">
        <v>708</v>
      </c>
      <c r="E113" s="86" t="s">
        <v>709</v>
      </c>
      <c r="F113" s="51" t="s">
        <v>758</v>
      </c>
      <c r="G113" s="51" t="s">
        <v>23</v>
      </c>
    </row>
    <row r="114" spans="1:7" ht="21" customHeight="1">
      <c r="A114" s="51">
        <v>6</v>
      </c>
      <c r="B114" s="51" t="s">
        <v>748</v>
      </c>
      <c r="C114" s="87" t="s">
        <v>27</v>
      </c>
      <c r="D114" s="88" t="s">
        <v>749</v>
      </c>
      <c r="E114" s="86" t="s">
        <v>750</v>
      </c>
      <c r="F114" s="51" t="s">
        <v>758</v>
      </c>
      <c r="G114" s="51" t="s">
        <v>23</v>
      </c>
    </row>
    <row r="115" spans="1:7" ht="21" customHeight="1">
      <c r="A115" s="51">
        <v>7</v>
      </c>
      <c r="B115" s="51" t="s">
        <v>735</v>
      </c>
      <c r="C115" s="87" t="s">
        <v>33</v>
      </c>
      <c r="D115" s="88" t="s">
        <v>736</v>
      </c>
      <c r="E115" s="86" t="s">
        <v>737</v>
      </c>
      <c r="F115" s="51" t="s">
        <v>758</v>
      </c>
      <c r="G115" s="51" t="s">
        <v>23</v>
      </c>
    </row>
    <row r="116" spans="1:7" ht="21" customHeight="1">
      <c r="A116" s="51">
        <v>8</v>
      </c>
      <c r="B116" s="51" t="s">
        <v>711</v>
      </c>
      <c r="C116" s="87" t="s">
        <v>33</v>
      </c>
      <c r="D116" s="88" t="s">
        <v>712</v>
      </c>
      <c r="E116" s="86" t="s">
        <v>713</v>
      </c>
      <c r="F116" s="51" t="s">
        <v>758</v>
      </c>
      <c r="G116" s="51" t="s">
        <v>23</v>
      </c>
    </row>
    <row r="117" spans="1:7" ht="21" customHeight="1">
      <c r="A117" s="51">
        <v>9</v>
      </c>
      <c r="B117" s="51" t="s">
        <v>268</v>
      </c>
      <c r="C117" s="87" t="s">
        <v>33</v>
      </c>
      <c r="D117" s="88" t="s">
        <v>269</v>
      </c>
      <c r="E117" s="86" t="s">
        <v>270</v>
      </c>
      <c r="F117" s="51" t="s">
        <v>758</v>
      </c>
      <c r="G117" s="51" t="s">
        <v>23</v>
      </c>
    </row>
    <row r="118" spans="1:7" ht="21" customHeight="1">
      <c r="A118" s="51">
        <v>10</v>
      </c>
      <c r="B118" s="51" t="s">
        <v>625</v>
      </c>
      <c r="C118" s="87" t="s">
        <v>33</v>
      </c>
      <c r="D118" s="88" t="s">
        <v>626</v>
      </c>
      <c r="E118" s="86" t="s">
        <v>627</v>
      </c>
      <c r="F118" s="51" t="s">
        <v>758</v>
      </c>
      <c r="G118" s="51" t="s">
        <v>23</v>
      </c>
    </row>
    <row r="119" spans="1:7" ht="21" customHeight="1">
      <c r="A119" s="51">
        <v>11</v>
      </c>
      <c r="B119" s="94" t="s">
        <v>134</v>
      </c>
      <c r="C119" s="97" t="s">
        <v>33</v>
      </c>
      <c r="D119" s="100" t="s">
        <v>34</v>
      </c>
      <c r="E119" s="103" t="s">
        <v>35</v>
      </c>
      <c r="F119" s="106" t="s">
        <v>22</v>
      </c>
      <c r="G119" s="106" t="s">
        <v>36</v>
      </c>
    </row>
    <row r="120" spans="1:7" ht="21" customHeight="1">
      <c r="A120" s="51">
        <v>12</v>
      </c>
      <c r="B120" s="51" t="s">
        <v>229</v>
      </c>
      <c r="C120" s="87" t="s">
        <v>33</v>
      </c>
      <c r="D120" s="88" t="s">
        <v>230</v>
      </c>
      <c r="E120" s="86" t="s">
        <v>231</v>
      </c>
      <c r="F120" s="51" t="s">
        <v>758</v>
      </c>
      <c r="G120" s="51" t="s">
        <v>23</v>
      </c>
    </row>
    <row r="121" spans="1:7" ht="21" customHeight="1">
      <c r="A121" s="51">
        <v>13</v>
      </c>
      <c r="B121" s="51" t="s">
        <v>371</v>
      </c>
      <c r="C121" s="87" t="s">
        <v>33</v>
      </c>
      <c r="D121" s="88" t="s">
        <v>372</v>
      </c>
      <c r="E121" s="86" t="s">
        <v>373</v>
      </c>
      <c r="F121" s="51" t="s">
        <v>758</v>
      </c>
      <c r="G121" s="51" t="s">
        <v>23</v>
      </c>
    </row>
    <row r="122" spans="1:7" ht="21" customHeight="1">
      <c r="A122" s="51">
        <v>14</v>
      </c>
      <c r="B122" s="51" t="s">
        <v>339</v>
      </c>
      <c r="C122" s="87" t="s">
        <v>33</v>
      </c>
      <c r="D122" s="88" t="s">
        <v>340</v>
      </c>
      <c r="E122" s="86" t="s">
        <v>341</v>
      </c>
      <c r="F122" s="51" t="s">
        <v>758</v>
      </c>
      <c r="G122" s="51" t="s">
        <v>23</v>
      </c>
    </row>
    <row r="123" spans="1:7" ht="21" customHeight="1">
      <c r="A123" s="51">
        <v>15</v>
      </c>
      <c r="B123" s="95" t="s">
        <v>159</v>
      </c>
      <c r="C123" s="98" t="s">
        <v>19</v>
      </c>
      <c r="D123" s="101" t="s">
        <v>92</v>
      </c>
      <c r="E123" s="104" t="s">
        <v>93</v>
      </c>
      <c r="F123" s="106" t="s">
        <v>22</v>
      </c>
      <c r="G123" s="106" t="s">
        <v>89</v>
      </c>
    </row>
    <row r="124" spans="1:7" ht="21" customHeight="1">
      <c r="A124" s="51">
        <v>16</v>
      </c>
      <c r="B124" s="94" t="s">
        <v>172</v>
      </c>
      <c r="C124" s="97" t="s">
        <v>19</v>
      </c>
      <c r="D124" s="100" t="s">
        <v>122</v>
      </c>
      <c r="E124" s="103" t="s">
        <v>123</v>
      </c>
      <c r="F124" s="106" t="s">
        <v>22</v>
      </c>
      <c r="G124" s="106" t="s">
        <v>23</v>
      </c>
    </row>
    <row r="125" spans="1:7" ht="21" customHeight="1">
      <c r="A125" s="51">
        <v>17</v>
      </c>
      <c r="B125" s="51" t="s">
        <v>304</v>
      </c>
      <c r="C125" s="87" t="s">
        <v>27</v>
      </c>
      <c r="D125" s="88" t="s">
        <v>305</v>
      </c>
      <c r="E125" s="86" t="s">
        <v>86</v>
      </c>
      <c r="F125" s="51" t="s">
        <v>758</v>
      </c>
      <c r="G125" s="51" t="s">
        <v>23</v>
      </c>
    </row>
    <row r="126" spans="1:7" ht="21" customHeight="1">
      <c r="A126" s="51">
        <v>18</v>
      </c>
      <c r="B126" s="94" t="s">
        <v>151</v>
      </c>
      <c r="C126" s="97" t="s">
        <v>19</v>
      </c>
      <c r="D126" s="100" t="s">
        <v>75</v>
      </c>
      <c r="E126" s="103" t="s">
        <v>76</v>
      </c>
      <c r="F126" s="106" t="s">
        <v>22</v>
      </c>
      <c r="G126" s="106" t="s">
        <v>65</v>
      </c>
    </row>
    <row r="127" spans="1:7" ht="21" customHeight="1">
      <c r="A127" s="51">
        <v>19</v>
      </c>
      <c r="B127" s="51" t="s">
        <v>522</v>
      </c>
      <c r="C127" s="87" t="s">
        <v>33</v>
      </c>
      <c r="D127" s="88" t="s">
        <v>523</v>
      </c>
      <c r="E127" s="86" t="s">
        <v>524</v>
      </c>
      <c r="F127" s="51" t="s">
        <v>758</v>
      </c>
      <c r="G127" s="51" t="s">
        <v>23</v>
      </c>
    </row>
    <row r="128" spans="1:7" ht="21" customHeight="1">
      <c r="A128" s="51">
        <v>20</v>
      </c>
      <c r="B128" s="51" t="s">
        <v>608</v>
      </c>
      <c r="C128" s="87" t="s">
        <v>33</v>
      </c>
      <c r="D128" s="88" t="s">
        <v>609</v>
      </c>
      <c r="E128" s="86" t="s">
        <v>610</v>
      </c>
      <c r="F128" s="51" t="s">
        <v>758</v>
      </c>
      <c r="G128" s="51" t="s">
        <v>23</v>
      </c>
    </row>
    <row r="129" spans="1:7" ht="21" customHeight="1">
      <c r="A129" s="51">
        <v>21</v>
      </c>
      <c r="B129" s="94" t="s">
        <v>169</v>
      </c>
      <c r="C129" s="97" t="s">
        <v>19</v>
      </c>
      <c r="D129" s="100" t="s">
        <v>112</v>
      </c>
      <c r="E129" s="103" t="s">
        <v>113</v>
      </c>
      <c r="F129" s="106" t="s">
        <v>22</v>
      </c>
      <c r="G129" s="107" t="s">
        <v>23</v>
      </c>
    </row>
    <row r="130" spans="1:7" ht="21" customHeight="1">
      <c r="A130" s="51">
        <v>22</v>
      </c>
      <c r="B130" s="51" t="s">
        <v>183</v>
      </c>
      <c r="C130" s="87" t="s">
        <v>33</v>
      </c>
      <c r="D130" s="88" t="s">
        <v>184</v>
      </c>
      <c r="E130" s="86" t="s">
        <v>185</v>
      </c>
      <c r="F130" s="51" t="s">
        <v>758</v>
      </c>
      <c r="G130" s="51" t="s">
        <v>23</v>
      </c>
    </row>
    <row r="131" spans="1:7" ht="21" customHeight="1">
      <c r="A131" s="51">
        <v>23</v>
      </c>
      <c r="B131" s="51" t="s">
        <v>257</v>
      </c>
      <c r="C131" s="87" t="s">
        <v>27</v>
      </c>
      <c r="D131" s="88" t="s">
        <v>258</v>
      </c>
      <c r="E131" s="86" t="s">
        <v>259</v>
      </c>
      <c r="F131" s="51" t="s">
        <v>758</v>
      </c>
      <c r="G131" s="51" t="s">
        <v>23</v>
      </c>
    </row>
    <row r="132" spans="1:7" ht="21" customHeight="1">
      <c r="A132" s="51">
        <v>24</v>
      </c>
      <c r="B132" s="51" t="s">
        <v>621</v>
      </c>
      <c r="C132" s="87" t="s">
        <v>27</v>
      </c>
      <c r="D132" s="88" t="s">
        <v>622</v>
      </c>
      <c r="E132" s="86" t="s">
        <v>623</v>
      </c>
      <c r="F132" s="51" t="s">
        <v>758</v>
      </c>
      <c r="G132" s="51" t="s">
        <v>23</v>
      </c>
    </row>
    <row r="133" spans="1:7" ht="21" customHeight="1">
      <c r="A133" s="51">
        <v>25</v>
      </c>
      <c r="B133" s="51" t="s">
        <v>680</v>
      </c>
      <c r="C133" s="87" t="s">
        <v>27</v>
      </c>
      <c r="D133" s="88" t="s">
        <v>681</v>
      </c>
      <c r="E133" s="86" t="s">
        <v>682</v>
      </c>
      <c r="F133" s="51" t="s">
        <v>758</v>
      </c>
      <c r="G133" s="51" t="s">
        <v>23</v>
      </c>
    </row>
    <row r="134" spans="1:7" ht="21" customHeight="1">
      <c r="A134" s="51">
        <v>26</v>
      </c>
      <c r="B134" s="51" t="s">
        <v>415</v>
      </c>
      <c r="C134" s="87" t="s">
        <v>33</v>
      </c>
      <c r="D134" s="88" t="s">
        <v>416</v>
      </c>
      <c r="E134" s="86" t="s">
        <v>417</v>
      </c>
      <c r="F134" s="51" t="s">
        <v>758</v>
      </c>
      <c r="G134" s="51" t="s">
        <v>23</v>
      </c>
    </row>
    <row r="135" spans="1:7" ht="21" customHeight="1">
      <c r="A135" s="110"/>
      <c r="B135" s="110"/>
      <c r="C135" s="108"/>
      <c r="D135" s="108"/>
      <c r="E135" s="108"/>
      <c r="F135" s="110"/>
      <c r="G135" s="110"/>
    </row>
    <row r="136" spans="1:7" ht="21" customHeight="1">
      <c r="F136" s="84"/>
      <c r="G136" s="84"/>
    </row>
    <row r="137" spans="1:7" ht="21" customHeight="1">
      <c r="A137" s="302" t="s">
        <v>761</v>
      </c>
      <c r="B137" s="302"/>
      <c r="C137" s="302"/>
      <c r="D137" s="302"/>
      <c r="E137" s="302"/>
      <c r="F137" s="302"/>
      <c r="G137" s="302"/>
    </row>
    <row r="138" spans="1:7" ht="21" customHeight="1">
      <c r="A138" s="302" t="s">
        <v>764</v>
      </c>
      <c r="B138" s="302"/>
      <c r="C138" s="302"/>
      <c r="D138" s="302"/>
      <c r="E138" s="302"/>
      <c r="F138" s="302"/>
      <c r="G138" s="302"/>
    </row>
    <row r="139" spans="1:7" ht="21" customHeight="1">
      <c r="A139" s="302" t="s">
        <v>771</v>
      </c>
      <c r="B139" s="302"/>
      <c r="C139" s="302"/>
      <c r="D139" s="302"/>
      <c r="E139" s="302"/>
      <c r="F139" s="302"/>
      <c r="G139" s="302"/>
    </row>
    <row r="140" spans="1:7" ht="21" customHeight="1">
      <c r="A140" s="302" t="s">
        <v>772</v>
      </c>
      <c r="B140" s="302"/>
      <c r="C140" s="302"/>
      <c r="D140" s="302"/>
      <c r="E140" s="302"/>
      <c r="F140" s="302"/>
      <c r="G140" s="302"/>
    </row>
    <row r="141" spans="1:7" ht="21" customHeight="1">
      <c r="A141" s="111"/>
      <c r="B141" s="111"/>
      <c r="C141" s="109"/>
      <c r="D141" s="109"/>
      <c r="E141" s="109"/>
      <c r="F141" s="111"/>
      <c r="G141" s="111"/>
    </row>
    <row r="142" spans="1:7" ht="21" customHeight="1">
      <c r="A142" s="45" t="s">
        <v>0</v>
      </c>
      <c r="B142" s="45" t="s">
        <v>1</v>
      </c>
      <c r="C142" s="89" t="s">
        <v>2</v>
      </c>
      <c r="D142" s="90" t="s">
        <v>3</v>
      </c>
      <c r="E142" s="91" t="s">
        <v>4</v>
      </c>
      <c r="F142" s="45" t="s">
        <v>5</v>
      </c>
      <c r="G142" s="45" t="s">
        <v>6</v>
      </c>
    </row>
    <row r="143" spans="1:7" ht="21" customHeight="1">
      <c r="A143" s="51">
        <v>1</v>
      </c>
      <c r="B143" s="94" t="s">
        <v>143</v>
      </c>
      <c r="C143" s="97" t="s">
        <v>19</v>
      </c>
      <c r="D143" s="100" t="s">
        <v>56</v>
      </c>
      <c r="E143" s="103" t="s">
        <v>57</v>
      </c>
      <c r="F143" s="106" t="s">
        <v>22</v>
      </c>
      <c r="G143" s="106" t="s">
        <v>23</v>
      </c>
    </row>
    <row r="144" spans="1:7" ht="21" customHeight="1">
      <c r="A144" s="51">
        <v>2</v>
      </c>
      <c r="B144" s="51" t="s">
        <v>584</v>
      </c>
      <c r="C144" s="87" t="s">
        <v>33</v>
      </c>
      <c r="D144" s="88" t="s">
        <v>585</v>
      </c>
      <c r="E144" s="86" t="s">
        <v>586</v>
      </c>
      <c r="F144" s="51" t="s">
        <v>758</v>
      </c>
      <c r="G144" s="51" t="s">
        <v>23</v>
      </c>
    </row>
    <row r="145" spans="1:7" ht="21" customHeight="1">
      <c r="A145" s="51">
        <v>3</v>
      </c>
      <c r="B145" s="51" t="s">
        <v>644</v>
      </c>
      <c r="C145" s="87" t="s">
        <v>27</v>
      </c>
      <c r="D145" s="88" t="s">
        <v>645</v>
      </c>
      <c r="E145" s="86" t="s">
        <v>646</v>
      </c>
      <c r="F145" s="51" t="s">
        <v>758</v>
      </c>
      <c r="G145" s="51" t="s">
        <v>23</v>
      </c>
    </row>
    <row r="146" spans="1:7" ht="21" customHeight="1">
      <c r="A146" s="51">
        <v>4</v>
      </c>
      <c r="B146" s="94" t="s">
        <v>170</v>
      </c>
      <c r="C146" s="97" t="s">
        <v>19</v>
      </c>
      <c r="D146" s="100" t="s">
        <v>117</v>
      </c>
      <c r="E146" s="103" t="s">
        <v>118</v>
      </c>
      <c r="F146" s="106" t="s">
        <v>22</v>
      </c>
      <c r="G146" s="106" t="s">
        <v>116</v>
      </c>
    </row>
    <row r="147" spans="1:7" ht="21" customHeight="1">
      <c r="A147" s="51">
        <v>5</v>
      </c>
      <c r="B147" s="51" t="s">
        <v>494</v>
      </c>
      <c r="C147" s="87" t="s">
        <v>33</v>
      </c>
      <c r="D147" s="88" t="s">
        <v>495</v>
      </c>
      <c r="E147" s="86" t="s">
        <v>496</v>
      </c>
      <c r="F147" s="51" t="s">
        <v>758</v>
      </c>
      <c r="G147" s="51" t="s">
        <v>23</v>
      </c>
    </row>
    <row r="148" spans="1:7" ht="21" customHeight="1">
      <c r="A148" s="51">
        <v>6</v>
      </c>
      <c r="B148" s="51" t="s">
        <v>301</v>
      </c>
      <c r="C148" s="87" t="s">
        <v>33</v>
      </c>
      <c r="D148" s="88" t="s">
        <v>302</v>
      </c>
      <c r="E148" s="86" t="s">
        <v>303</v>
      </c>
      <c r="F148" s="51" t="s">
        <v>758</v>
      </c>
      <c r="G148" s="51" t="s">
        <v>23</v>
      </c>
    </row>
    <row r="149" spans="1:7" ht="21" customHeight="1">
      <c r="A149" s="51">
        <v>7</v>
      </c>
      <c r="B149" s="51" t="s">
        <v>457</v>
      </c>
      <c r="C149" s="87" t="s">
        <v>33</v>
      </c>
      <c r="D149" s="88" t="s">
        <v>458</v>
      </c>
      <c r="E149" s="86" t="s">
        <v>459</v>
      </c>
      <c r="F149" s="51" t="s">
        <v>758</v>
      </c>
      <c r="G149" s="51" t="s">
        <v>23</v>
      </c>
    </row>
    <row r="150" spans="1:7" ht="21" customHeight="1">
      <c r="A150" s="51">
        <v>8</v>
      </c>
      <c r="B150" s="94" t="s">
        <v>780</v>
      </c>
      <c r="C150" s="97" t="s">
        <v>24</v>
      </c>
      <c r="D150" s="100" t="s">
        <v>759</v>
      </c>
      <c r="E150" s="103" t="s">
        <v>760</v>
      </c>
      <c r="F150" s="106" t="s">
        <v>22</v>
      </c>
      <c r="G150" s="106" t="s">
        <v>116</v>
      </c>
    </row>
    <row r="151" spans="1:7" ht="21" customHeight="1">
      <c r="A151" s="51">
        <v>9</v>
      </c>
      <c r="B151" s="51" t="s">
        <v>330</v>
      </c>
      <c r="C151" s="87" t="s">
        <v>33</v>
      </c>
      <c r="D151" s="88" t="s">
        <v>331</v>
      </c>
      <c r="E151" s="86" t="s">
        <v>332</v>
      </c>
      <c r="F151" s="51" t="s">
        <v>758</v>
      </c>
      <c r="G151" s="51" t="s">
        <v>23</v>
      </c>
    </row>
    <row r="152" spans="1:7" ht="21" customHeight="1">
      <c r="A152" s="51">
        <v>10</v>
      </c>
      <c r="B152" s="51" t="s">
        <v>513</v>
      </c>
      <c r="C152" s="87" t="s">
        <v>33</v>
      </c>
      <c r="D152" s="88" t="s">
        <v>514</v>
      </c>
      <c r="E152" s="86" t="s">
        <v>515</v>
      </c>
      <c r="F152" s="51" t="s">
        <v>758</v>
      </c>
      <c r="G152" s="51" t="s">
        <v>23</v>
      </c>
    </row>
    <row r="153" spans="1:7" ht="21" customHeight="1">
      <c r="A153" s="51">
        <v>11</v>
      </c>
      <c r="B153" s="51" t="s">
        <v>470</v>
      </c>
      <c r="C153" s="87" t="s">
        <v>27</v>
      </c>
      <c r="D153" s="88" t="s">
        <v>472</v>
      </c>
      <c r="E153" s="86" t="s">
        <v>473</v>
      </c>
      <c r="F153" s="51" t="s">
        <v>758</v>
      </c>
      <c r="G153" s="51" t="s">
        <v>23</v>
      </c>
    </row>
    <row r="154" spans="1:7" ht="21" customHeight="1">
      <c r="A154" s="51">
        <v>12</v>
      </c>
      <c r="B154" s="51" t="s">
        <v>703</v>
      </c>
      <c r="C154" s="87" t="s">
        <v>33</v>
      </c>
      <c r="D154" s="88" t="s">
        <v>704</v>
      </c>
      <c r="E154" s="86" t="s">
        <v>705</v>
      </c>
      <c r="F154" s="51" t="s">
        <v>758</v>
      </c>
      <c r="G154" s="51" t="s">
        <v>23</v>
      </c>
    </row>
    <row r="155" spans="1:7" ht="21" customHeight="1">
      <c r="A155" s="51">
        <v>13</v>
      </c>
      <c r="B155" s="51" t="s">
        <v>311</v>
      </c>
      <c r="C155" s="87" t="s">
        <v>33</v>
      </c>
      <c r="D155" s="88" t="s">
        <v>312</v>
      </c>
      <c r="E155" s="86" t="s">
        <v>313</v>
      </c>
      <c r="F155" s="51" t="s">
        <v>758</v>
      </c>
      <c r="G155" s="51" t="s">
        <v>23</v>
      </c>
    </row>
    <row r="156" spans="1:7" ht="21" customHeight="1">
      <c r="A156" s="51">
        <v>14</v>
      </c>
      <c r="B156" s="51" t="s">
        <v>510</v>
      </c>
      <c r="C156" s="87" t="s">
        <v>33</v>
      </c>
      <c r="D156" s="88" t="s">
        <v>511</v>
      </c>
      <c r="E156" s="86" t="s">
        <v>512</v>
      </c>
      <c r="F156" s="51" t="s">
        <v>758</v>
      </c>
      <c r="G156" s="51" t="s">
        <v>23</v>
      </c>
    </row>
    <row r="157" spans="1:7" ht="21" customHeight="1">
      <c r="A157" s="51">
        <v>15</v>
      </c>
      <c r="B157" s="51" t="s">
        <v>490</v>
      </c>
      <c r="C157" s="87" t="s">
        <v>33</v>
      </c>
      <c r="D157" s="88" t="s">
        <v>491</v>
      </c>
      <c r="E157" s="86" t="s">
        <v>492</v>
      </c>
      <c r="F157" s="51" t="s">
        <v>758</v>
      </c>
      <c r="G157" s="51" t="s">
        <v>23</v>
      </c>
    </row>
    <row r="158" spans="1:7" ht="21" customHeight="1">
      <c r="A158" s="51">
        <v>16</v>
      </c>
      <c r="B158" s="94" t="s">
        <v>135</v>
      </c>
      <c r="C158" s="97" t="s">
        <v>27</v>
      </c>
      <c r="D158" s="100" t="s">
        <v>37</v>
      </c>
      <c r="E158" s="103" t="s">
        <v>38</v>
      </c>
      <c r="F158" s="106" t="s">
        <v>22</v>
      </c>
      <c r="G158" s="106" t="s">
        <v>39</v>
      </c>
    </row>
    <row r="159" spans="1:7" ht="21" customHeight="1">
      <c r="A159" s="51">
        <v>17</v>
      </c>
      <c r="B159" s="95" t="s">
        <v>167</v>
      </c>
      <c r="C159" s="98" t="s">
        <v>19</v>
      </c>
      <c r="D159" s="101" t="s">
        <v>108</v>
      </c>
      <c r="E159" s="104" t="s">
        <v>109</v>
      </c>
      <c r="F159" s="106" t="s">
        <v>22</v>
      </c>
      <c r="G159" s="107" t="s">
        <v>65</v>
      </c>
    </row>
    <row r="160" spans="1:7" ht="21" customHeight="1">
      <c r="A160" s="51">
        <v>18</v>
      </c>
      <c r="B160" s="51" t="s">
        <v>483</v>
      </c>
      <c r="C160" s="87" t="s">
        <v>27</v>
      </c>
      <c r="D160" s="88" t="s">
        <v>484</v>
      </c>
      <c r="E160" s="86" t="s">
        <v>485</v>
      </c>
      <c r="F160" s="51" t="s">
        <v>758</v>
      </c>
      <c r="G160" s="51" t="s">
        <v>23</v>
      </c>
    </row>
    <row r="161" spans="1:7" ht="21" customHeight="1">
      <c r="A161" s="51">
        <v>19</v>
      </c>
      <c r="B161" s="94" t="s">
        <v>150</v>
      </c>
      <c r="C161" s="98" t="s">
        <v>27</v>
      </c>
      <c r="D161" s="100" t="s">
        <v>73</v>
      </c>
      <c r="E161" s="103" t="s">
        <v>74</v>
      </c>
      <c r="F161" s="106" t="s">
        <v>22</v>
      </c>
      <c r="G161" s="106" t="s">
        <v>65</v>
      </c>
    </row>
    <row r="162" spans="1:7" ht="21" customHeight="1">
      <c r="A162" s="51">
        <v>20</v>
      </c>
      <c r="B162" s="51" t="s">
        <v>436</v>
      </c>
      <c r="C162" s="87" t="s">
        <v>27</v>
      </c>
      <c r="D162" s="88" t="s">
        <v>437</v>
      </c>
      <c r="E162" s="86" t="s">
        <v>438</v>
      </c>
      <c r="F162" s="51" t="s">
        <v>758</v>
      </c>
      <c r="G162" s="51" t="s">
        <v>23</v>
      </c>
    </row>
    <row r="163" spans="1:7" ht="21" customHeight="1">
      <c r="A163" s="51">
        <v>21</v>
      </c>
      <c r="B163" s="51" t="s">
        <v>467</v>
      </c>
      <c r="C163" s="87" t="s">
        <v>33</v>
      </c>
      <c r="D163" s="88" t="s">
        <v>468</v>
      </c>
      <c r="E163" s="86" t="s">
        <v>469</v>
      </c>
      <c r="F163" s="51" t="s">
        <v>758</v>
      </c>
      <c r="G163" s="51" t="s">
        <v>23</v>
      </c>
    </row>
    <row r="164" spans="1:7" ht="21" customHeight="1">
      <c r="A164" s="51">
        <v>22</v>
      </c>
      <c r="B164" s="51" t="s">
        <v>411</v>
      </c>
      <c r="C164" s="87" t="s">
        <v>27</v>
      </c>
      <c r="D164" s="88" t="s">
        <v>412</v>
      </c>
      <c r="E164" s="86" t="s">
        <v>413</v>
      </c>
      <c r="F164" s="51" t="s">
        <v>758</v>
      </c>
      <c r="G164" s="51" t="s">
        <v>23</v>
      </c>
    </row>
    <row r="165" spans="1:7" ht="21" customHeight="1">
      <c r="A165" s="51">
        <v>23</v>
      </c>
      <c r="B165" s="51" t="s">
        <v>360</v>
      </c>
      <c r="C165" s="87" t="s">
        <v>33</v>
      </c>
      <c r="D165" s="88" t="s">
        <v>361</v>
      </c>
      <c r="E165" s="86" t="s">
        <v>362</v>
      </c>
      <c r="F165" s="51" t="s">
        <v>758</v>
      </c>
      <c r="G165" s="51" t="s">
        <v>23</v>
      </c>
    </row>
    <row r="166" spans="1:7" ht="21" customHeight="1">
      <c r="A166" s="51">
        <v>24</v>
      </c>
      <c r="B166" s="94" t="s">
        <v>166</v>
      </c>
      <c r="C166" s="97" t="s">
        <v>19</v>
      </c>
      <c r="D166" s="100" t="s">
        <v>106</v>
      </c>
      <c r="E166" s="103" t="s">
        <v>107</v>
      </c>
      <c r="F166" s="106" t="s">
        <v>22</v>
      </c>
      <c r="G166" s="107" t="s">
        <v>23</v>
      </c>
    </row>
    <row r="167" spans="1:7" ht="21" customHeight="1">
      <c r="A167" s="51">
        <v>25</v>
      </c>
      <c r="B167" s="51" t="s">
        <v>286</v>
      </c>
      <c r="C167" s="87" t="s">
        <v>27</v>
      </c>
      <c r="D167" s="88" t="s">
        <v>287</v>
      </c>
      <c r="E167" s="86" t="s">
        <v>288</v>
      </c>
      <c r="F167" s="51" t="s">
        <v>758</v>
      </c>
      <c r="G167" s="51" t="s">
        <v>23</v>
      </c>
    </row>
    <row r="168" spans="1:7" ht="21" customHeight="1">
      <c r="A168" s="51">
        <v>26</v>
      </c>
      <c r="B168" s="94" t="s">
        <v>163</v>
      </c>
      <c r="C168" s="97" t="s">
        <v>24</v>
      </c>
      <c r="D168" s="100" t="s">
        <v>100</v>
      </c>
      <c r="E168" s="103" t="s">
        <v>101</v>
      </c>
      <c r="F168" s="106" t="s">
        <v>22</v>
      </c>
      <c r="G168" s="107" t="s">
        <v>23</v>
      </c>
    </row>
    <row r="169" spans="1:7" ht="21" customHeight="1">
      <c r="A169" s="110"/>
      <c r="B169" s="112"/>
      <c r="C169" s="113"/>
      <c r="D169" s="113"/>
      <c r="E169" s="113"/>
      <c r="F169" s="114"/>
      <c r="G169" s="120"/>
    </row>
    <row r="170" spans="1:7" ht="21" customHeight="1">
      <c r="B170" s="115"/>
      <c r="C170" s="13"/>
      <c r="D170" s="13"/>
      <c r="E170" s="13"/>
      <c r="F170" s="116"/>
      <c r="G170" s="121"/>
    </row>
    <row r="171" spans="1:7" ht="21" customHeight="1">
      <c r="A171" s="302" t="s">
        <v>761</v>
      </c>
      <c r="B171" s="302"/>
      <c r="C171" s="302"/>
      <c r="D171" s="302"/>
      <c r="E171" s="302"/>
      <c r="F171" s="302"/>
      <c r="G171" s="302"/>
    </row>
    <row r="172" spans="1:7" ht="21" customHeight="1">
      <c r="A172" s="302" t="s">
        <v>764</v>
      </c>
      <c r="B172" s="302"/>
      <c r="C172" s="302"/>
      <c r="D172" s="302"/>
      <c r="E172" s="302"/>
      <c r="F172" s="302"/>
      <c r="G172" s="302"/>
    </row>
    <row r="173" spans="1:7" ht="21" customHeight="1">
      <c r="A173" s="302" t="s">
        <v>773</v>
      </c>
      <c r="B173" s="302"/>
      <c r="C173" s="302"/>
      <c r="D173" s="302"/>
      <c r="E173" s="302"/>
      <c r="F173" s="302"/>
      <c r="G173" s="302"/>
    </row>
    <row r="174" spans="1:7" ht="21" customHeight="1">
      <c r="A174" s="302" t="s">
        <v>774</v>
      </c>
      <c r="B174" s="302"/>
      <c r="C174" s="302"/>
      <c r="D174" s="302"/>
      <c r="E174" s="302"/>
      <c r="F174" s="302"/>
      <c r="G174" s="302"/>
    </row>
    <row r="175" spans="1:7" ht="21" customHeight="1">
      <c r="A175" s="109"/>
      <c r="B175" s="117"/>
      <c r="C175" s="118"/>
      <c r="D175" s="118"/>
      <c r="E175" s="118"/>
      <c r="F175" s="119"/>
      <c r="G175" s="122"/>
    </row>
    <row r="176" spans="1:7" ht="21" customHeight="1">
      <c r="A176" s="45" t="s">
        <v>0</v>
      </c>
      <c r="B176" s="45" t="s">
        <v>1</v>
      </c>
      <c r="C176" s="89" t="s">
        <v>2</v>
      </c>
      <c r="D176" s="90" t="s">
        <v>3</v>
      </c>
      <c r="E176" s="91" t="s">
        <v>4</v>
      </c>
      <c r="F176" s="45" t="s">
        <v>5</v>
      </c>
      <c r="G176" s="45" t="s">
        <v>6</v>
      </c>
    </row>
    <row r="177" spans="1:7" ht="21" customHeight="1">
      <c r="A177" s="51">
        <v>1</v>
      </c>
      <c r="B177" s="51" t="s">
        <v>752</v>
      </c>
      <c r="C177" s="87" t="s">
        <v>27</v>
      </c>
      <c r="D177" s="88" t="s">
        <v>753</v>
      </c>
      <c r="E177" s="86" t="s">
        <v>725</v>
      </c>
      <c r="F177" s="51" t="s">
        <v>758</v>
      </c>
      <c r="G177" s="51" t="s">
        <v>23</v>
      </c>
    </row>
    <row r="178" spans="1:7" ht="21" customHeight="1">
      <c r="A178" s="51">
        <v>2</v>
      </c>
      <c r="B178" s="51" t="s">
        <v>212</v>
      </c>
      <c r="C178" s="87" t="s">
        <v>33</v>
      </c>
      <c r="D178" s="88" t="s">
        <v>213</v>
      </c>
      <c r="E178" s="86" t="s">
        <v>214</v>
      </c>
      <c r="F178" s="51" t="s">
        <v>758</v>
      </c>
      <c r="G178" s="51" t="s">
        <v>23</v>
      </c>
    </row>
    <row r="179" spans="1:7" ht="21" customHeight="1">
      <c r="A179" s="51">
        <v>3</v>
      </c>
      <c r="B179" s="51" t="s">
        <v>755</v>
      </c>
      <c r="C179" s="87" t="s">
        <v>33</v>
      </c>
      <c r="D179" s="88" t="s">
        <v>756</v>
      </c>
      <c r="E179" s="86" t="s">
        <v>757</v>
      </c>
      <c r="F179" s="51" t="s">
        <v>758</v>
      </c>
      <c r="G179" s="51" t="s">
        <v>23</v>
      </c>
    </row>
    <row r="180" spans="1:7" ht="21" customHeight="1">
      <c r="A180" s="51">
        <v>4</v>
      </c>
      <c r="B180" s="51" t="s">
        <v>631</v>
      </c>
      <c r="C180" s="87" t="s">
        <v>33</v>
      </c>
      <c r="D180" s="88" t="s">
        <v>632</v>
      </c>
      <c r="E180" s="86" t="s">
        <v>633</v>
      </c>
      <c r="F180" s="51" t="s">
        <v>758</v>
      </c>
      <c r="G180" s="51" t="s">
        <v>23</v>
      </c>
    </row>
    <row r="181" spans="1:7" ht="21" customHeight="1">
      <c r="A181" s="51">
        <v>5</v>
      </c>
      <c r="B181" s="94" t="s">
        <v>132</v>
      </c>
      <c r="C181" s="97" t="s">
        <v>27</v>
      </c>
      <c r="D181" s="100" t="s">
        <v>28</v>
      </c>
      <c r="E181" s="103" t="s">
        <v>29</v>
      </c>
      <c r="F181" s="106" t="s">
        <v>22</v>
      </c>
      <c r="G181" s="106" t="s">
        <v>30</v>
      </c>
    </row>
    <row r="182" spans="1:7" ht="21" customHeight="1">
      <c r="A182" s="51">
        <v>6</v>
      </c>
      <c r="B182" s="51" t="s">
        <v>333</v>
      </c>
      <c r="C182" s="87" t="s">
        <v>33</v>
      </c>
      <c r="D182" s="88" t="s">
        <v>334</v>
      </c>
      <c r="E182" s="86" t="s">
        <v>335</v>
      </c>
      <c r="F182" s="51" t="s">
        <v>758</v>
      </c>
      <c r="G182" s="51" t="s">
        <v>23</v>
      </c>
    </row>
    <row r="183" spans="1:7" ht="21" customHeight="1">
      <c r="A183" s="51">
        <v>7</v>
      </c>
      <c r="B183" s="51" t="s">
        <v>307</v>
      </c>
      <c r="C183" s="87" t="s">
        <v>27</v>
      </c>
      <c r="D183" s="88" t="s">
        <v>308</v>
      </c>
      <c r="E183" s="86" t="s">
        <v>309</v>
      </c>
      <c r="F183" s="51" t="s">
        <v>758</v>
      </c>
      <c r="G183" s="51" t="s">
        <v>23</v>
      </c>
    </row>
    <row r="184" spans="1:7" ht="21" customHeight="1">
      <c r="A184" s="51">
        <v>8</v>
      </c>
      <c r="B184" s="51" t="s">
        <v>481</v>
      </c>
      <c r="C184" s="87" t="s">
        <v>27</v>
      </c>
      <c r="D184" s="88" t="s">
        <v>308</v>
      </c>
      <c r="E184" s="86" t="s">
        <v>482</v>
      </c>
      <c r="F184" s="51" t="s">
        <v>758</v>
      </c>
      <c r="G184" s="51" t="s">
        <v>23</v>
      </c>
    </row>
    <row r="185" spans="1:7" ht="21" customHeight="1">
      <c r="A185" s="51">
        <v>9</v>
      </c>
      <c r="B185" s="94" t="s">
        <v>152</v>
      </c>
      <c r="C185" s="97" t="s">
        <v>27</v>
      </c>
      <c r="D185" s="100" t="s">
        <v>77</v>
      </c>
      <c r="E185" s="103" t="s">
        <v>78</v>
      </c>
      <c r="F185" s="106" t="s">
        <v>22</v>
      </c>
      <c r="G185" s="106" t="s">
        <v>65</v>
      </c>
    </row>
    <row r="186" spans="1:7" ht="21" customHeight="1">
      <c r="A186" s="51">
        <v>10</v>
      </c>
      <c r="B186" s="51" t="s">
        <v>249</v>
      </c>
      <c r="C186" s="87" t="s">
        <v>27</v>
      </c>
      <c r="D186" s="88" t="s">
        <v>250</v>
      </c>
      <c r="E186" s="86" t="s">
        <v>251</v>
      </c>
      <c r="F186" s="51" t="s">
        <v>758</v>
      </c>
      <c r="G186" s="51" t="s">
        <v>23</v>
      </c>
    </row>
    <row r="187" spans="1:7" ht="21" customHeight="1">
      <c r="A187" s="51">
        <v>11</v>
      </c>
      <c r="B187" s="94" t="s">
        <v>174</v>
      </c>
      <c r="C187" s="98" t="s">
        <v>19</v>
      </c>
      <c r="D187" s="100" t="s">
        <v>126</v>
      </c>
      <c r="E187" s="103" t="s">
        <v>127</v>
      </c>
      <c r="F187" s="106" t="s">
        <v>22</v>
      </c>
      <c r="G187" s="106" t="s">
        <v>68</v>
      </c>
    </row>
    <row r="188" spans="1:7" ht="21" customHeight="1">
      <c r="A188" s="51">
        <v>12</v>
      </c>
      <c r="B188" s="51" t="s">
        <v>562</v>
      </c>
      <c r="C188" s="87" t="s">
        <v>33</v>
      </c>
      <c r="D188" s="88" t="s">
        <v>126</v>
      </c>
      <c r="E188" s="86" t="s">
        <v>563</v>
      </c>
      <c r="F188" s="51" t="s">
        <v>758</v>
      </c>
      <c r="G188" s="51" t="s">
        <v>23</v>
      </c>
    </row>
    <row r="189" spans="1:7" ht="21" customHeight="1">
      <c r="A189" s="51">
        <v>13</v>
      </c>
      <c r="B189" s="51" t="s">
        <v>290</v>
      </c>
      <c r="C189" s="87" t="s">
        <v>33</v>
      </c>
      <c r="D189" s="88" t="s">
        <v>126</v>
      </c>
      <c r="E189" s="86" t="s">
        <v>291</v>
      </c>
      <c r="F189" s="51" t="s">
        <v>758</v>
      </c>
      <c r="G189" s="51" t="s">
        <v>23</v>
      </c>
    </row>
    <row r="190" spans="1:7" ht="21" customHeight="1">
      <c r="A190" s="51">
        <v>14</v>
      </c>
      <c r="B190" s="51" t="s">
        <v>400</v>
      </c>
      <c r="C190" s="87" t="s">
        <v>27</v>
      </c>
      <c r="D190" s="88" t="s">
        <v>402</v>
      </c>
      <c r="E190" s="86" t="s">
        <v>403</v>
      </c>
      <c r="F190" s="51" t="s">
        <v>758</v>
      </c>
      <c r="G190" s="51" t="s">
        <v>23</v>
      </c>
    </row>
    <row r="191" spans="1:7" ht="21" customHeight="1">
      <c r="A191" s="51">
        <v>15</v>
      </c>
      <c r="B191" s="51" t="s">
        <v>297</v>
      </c>
      <c r="C191" s="87" t="s">
        <v>27</v>
      </c>
      <c r="D191" s="88" t="s">
        <v>298</v>
      </c>
      <c r="E191" s="86" t="s">
        <v>299</v>
      </c>
      <c r="F191" s="51" t="s">
        <v>758</v>
      </c>
      <c r="G191" s="51" t="s">
        <v>23</v>
      </c>
    </row>
    <row r="192" spans="1:7" ht="21" customHeight="1">
      <c r="A192" s="51">
        <v>16</v>
      </c>
      <c r="B192" s="51" t="s">
        <v>497</v>
      </c>
      <c r="C192" s="87" t="s">
        <v>27</v>
      </c>
      <c r="D192" s="88" t="s">
        <v>498</v>
      </c>
      <c r="E192" s="86" t="s">
        <v>499</v>
      </c>
      <c r="F192" s="51" t="s">
        <v>758</v>
      </c>
      <c r="G192" s="51" t="s">
        <v>23</v>
      </c>
    </row>
    <row r="193" spans="1:7" ht="21" customHeight="1">
      <c r="A193" s="51">
        <v>17</v>
      </c>
      <c r="B193" s="94" t="s">
        <v>164</v>
      </c>
      <c r="C193" s="97" t="s">
        <v>24</v>
      </c>
      <c r="D193" s="100" t="s">
        <v>102</v>
      </c>
      <c r="E193" s="103" t="s">
        <v>103</v>
      </c>
      <c r="F193" s="106" t="s">
        <v>22</v>
      </c>
      <c r="G193" s="107" t="s">
        <v>23</v>
      </c>
    </row>
    <row r="194" spans="1:7" ht="21" customHeight="1">
      <c r="A194" s="51">
        <v>18</v>
      </c>
      <c r="B194" s="51" t="s">
        <v>634</v>
      </c>
      <c r="C194" s="87" t="s">
        <v>33</v>
      </c>
      <c r="D194" s="88" t="s">
        <v>635</v>
      </c>
      <c r="E194" s="86" t="s">
        <v>636</v>
      </c>
      <c r="F194" s="51" t="s">
        <v>758</v>
      </c>
      <c r="G194" s="51" t="s">
        <v>23</v>
      </c>
    </row>
    <row r="195" spans="1:7" ht="21" customHeight="1">
      <c r="A195" s="51">
        <v>19</v>
      </c>
      <c r="B195" s="51" t="s">
        <v>405</v>
      </c>
      <c r="C195" s="87" t="s">
        <v>33</v>
      </c>
      <c r="D195" s="88" t="s">
        <v>406</v>
      </c>
      <c r="E195" s="86" t="s">
        <v>407</v>
      </c>
      <c r="F195" s="51" t="s">
        <v>758</v>
      </c>
      <c r="G195" s="51" t="s">
        <v>23</v>
      </c>
    </row>
    <row r="196" spans="1:7" ht="21" customHeight="1">
      <c r="A196" s="51">
        <v>20</v>
      </c>
      <c r="B196" s="51" t="s">
        <v>731</v>
      </c>
      <c r="C196" s="87" t="s">
        <v>27</v>
      </c>
      <c r="D196" s="88" t="s">
        <v>732</v>
      </c>
      <c r="E196" s="86" t="s">
        <v>733</v>
      </c>
      <c r="F196" s="51" t="s">
        <v>758</v>
      </c>
      <c r="G196" s="51" t="s">
        <v>23</v>
      </c>
    </row>
    <row r="197" spans="1:7" ht="21" customHeight="1">
      <c r="A197" s="51">
        <v>21</v>
      </c>
      <c r="B197" s="51" t="s">
        <v>322</v>
      </c>
      <c r="C197" s="87" t="s">
        <v>27</v>
      </c>
      <c r="D197" s="88" t="s">
        <v>323</v>
      </c>
      <c r="E197" s="86" t="s">
        <v>324</v>
      </c>
      <c r="F197" s="51" t="s">
        <v>758</v>
      </c>
      <c r="G197" s="51" t="s">
        <v>23</v>
      </c>
    </row>
    <row r="198" spans="1:7" ht="21" customHeight="1">
      <c r="A198" s="51">
        <v>22</v>
      </c>
      <c r="B198" s="51" t="s">
        <v>628</v>
      </c>
      <c r="C198" s="87" t="s">
        <v>27</v>
      </c>
      <c r="D198" s="88" t="s">
        <v>629</v>
      </c>
      <c r="E198" s="86" t="s">
        <v>630</v>
      </c>
      <c r="F198" s="51" t="s">
        <v>758</v>
      </c>
      <c r="G198" s="51" t="s">
        <v>23</v>
      </c>
    </row>
    <row r="199" spans="1:7" ht="21" customHeight="1">
      <c r="A199" s="51">
        <v>23</v>
      </c>
      <c r="B199" s="51" t="s">
        <v>353</v>
      </c>
      <c r="C199" s="87" t="s">
        <v>27</v>
      </c>
      <c r="D199" s="88" t="s">
        <v>354</v>
      </c>
      <c r="E199" s="86" t="s">
        <v>355</v>
      </c>
      <c r="F199" s="51" t="s">
        <v>758</v>
      </c>
      <c r="G199" s="51" t="s">
        <v>23</v>
      </c>
    </row>
    <row r="200" spans="1:7" ht="21" customHeight="1">
      <c r="A200" s="51">
        <v>24</v>
      </c>
      <c r="B200" s="51" t="s">
        <v>461</v>
      </c>
      <c r="C200" s="87" t="s">
        <v>33</v>
      </c>
      <c r="D200" s="88" t="s">
        <v>462</v>
      </c>
      <c r="E200" s="86" t="s">
        <v>463</v>
      </c>
      <c r="F200" s="51" t="s">
        <v>758</v>
      </c>
      <c r="G200" s="51" t="s">
        <v>23</v>
      </c>
    </row>
    <row r="201" spans="1:7" ht="21" customHeight="1">
      <c r="A201" s="51">
        <v>25</v>
      </c>
      <c r="B201" s="51" t="s">
        <v>253</v>
      </c>
      <c r="C201" s="87" t="s">
        <v>33</v>
      </c>
      <c r="D201" s="88" t="s">
        <v>254</v>
      </c>
      <c r="E201" s="86" t="s">
        <v>255</v>
      </c>
      <c r="F201" s="51" t="s">
        <v>758</v>
      </c>
      <c r="G201" s="51" t="s">
        <v>23</v>
      </c>
    </row>
    <row r="202" spans="1:7" ht="21" customHeight="1">
      <c r="A202" s="51">
        <v>26</v>
      </c>
      <c r="B202" s="51" t="s">
        <v>559</v>
      </c>
      <c r="C202" s="87" t="s">
        <v>33</v>
      </c>
      <c r="D202" s="88" t="s">
        <v>560</v>
      </c>
      <c r="E202" s="86" t="s">
        <v>561</v>
      </c>
      <c r="F202" s="51" t="s">
        <v>758</v>
      </c>
      <c r="G202" s="51" t="s">
        <v>23</v>
      </c>
    </row>
    <row r="203" spans="1:7" ht="21" customHeight="1">
      <c r="A203" s="110"/>
      <c r="B203" s="110"/>
      <c r="C203" s="108"/>
      <c r="D203" s="108"/>
      <c r="E203" s="108"/>
      <c r="F203" s="110"/>
      <c r="G203" s="110"/>
    </row>
    <row r="204" spans="1:7" ht="21" customHeight="1">
      <c r="F204" s="84"/>
      <c r="G204" s="84"/>
    </row>
    <row r="205" spans="1:7" ht="21" customHeight="1">
      <c r="A205" s="302" t="s">
        <v>761</v>
      </c>
      <c r="B205" s="302"/>
      <c r="C205" s="302"/>
      <c r="D205" s="302"/>
      <c r="E205" s="302"/>
      <c r="F205" s="302"/>
      <c r="G205" s="302"/>
    </row>
    <row r="206" spans="1:7" ht="21" customHeight="1">
      <c r="A206" s="302" t="s">
        <v>764</v>
      </c>
      <c r="B206" s="302"/>
      <c r="C206" s="302"/>
      <c r="D206" s="302"/>
      <c r="E206" s="302"/>
      <c r="F206" s="302"/>
      <c r="G206" s="302"/>
    </row>
    <row r="207" spans="1:7" ht="21" customHeight="1">
      <c r="A207" s="302" t="s">
        <v>775</v>
      </c>
      <c r="B207" s="302"/>
      <c r="C207" s="302"/>
      <c r="D207" s="302"/>
      <c r="E207" s="302"/>
      <c r="F207" s="302"/>
      <c r="G207" s="302"/>
    </row>
    <row r="208" spans="1:7" ht="21" customHeight="1">
      <c r="A208" s="302" t="s">
        <v>776</v>
      </c>
      <c r="B208" s="302"/>
      <c r="C208" s="302"/>
      <c r="D208" s="302"/>
      <c r="E208" s="302"/>
      <c r="F208" s="302"/>
      <c r="G208" s="302"/>
    </row>
    <row r="209" spans="1:7" ht="21" customHeight="1">
      <c r="A209" s="111"/>
      <c r="B209" s="111"/>
      <c r="C209" s="109"/>
      <c r="D209" s="109"/>
      <c r="E209" s="109"/>
      <c r="F209" s="111"/>
      <c r="G209" s="111"/>
    </row>
    <row r="210" spans="1:7" ht="21" customHeight="1">
      <c r="A210" s="45" t="s">
        <v>0</v>
      </c>
      <c r="B210" s="45" t="s">
        <v>1</v>
      </c>
      <c r="C210" s="89" t="s">
        <v>2</v>
      </c>
      <c r="D210" s="90" t="s">
        <v>3</v>
      </c>
      <c r="E210" s="91" t="s">
        <v>4</v>
      </c>
      <c r="F210" s="45" t="s">
        <v>5</v>
      </c>
      <c r="G210" s="45" t="s">
        <v>6</v>
      </c>
    </row>
    <row r="211" spans="1:7" ht="21" customHeight="1">
      <c r="A211" s="51">
        <v>1</v>
      </c>
      <c r="B211" s="51" t="s">
        <v>276</v>
      </c>
      <c r="C211" s="87" t="s">
        <v>33</v>
      </c>
      <c r="D211" s="88" t="s">
        <v>277</v>
      </c>
      <c r="E211" s="86" t="s">
        <v>278</v>
      </c>
      <c r="F211" s="51" t="s">
        <v>758</v>
      </c>
      <c r="G211" s="51" t="s">
        <v>23</v>
      </c>
    </row>
    <row r="212" spans="1:7" ht="21" customHeight="1">
      <c r="A212" s="51">
        <v>2</v>
      </c>
      <c r="B212" s="51" t="s">
        <v>540</v>
      </c>
      <c r="C212" s="87" t="s">
        <v>27</v>
      </c>
      <c r="D212" s="88" t="s">
        <v>541</v>
      </c>
      <c r="E212" s="86" t="s">
        <v>542</v>
      </c>
      <c r="F212" s="51" t="s">
        <v>758</v>
      </c>
      <c r="G212" s="51" t="s">
        <v>23</v>
      </c>
    </row>
    <row r="213" spans="1:7" ht="21" customHeight="1">
      <c r="A213" s="51">
        <v>3</v>
      </c>
      <c r="B213" s="51" t="s">
        <v>393</v>
      </c>
      <c r="C213" s="87" t="s">
        <v>33</v>
      </c>
      <c r="D213" s="88" t="s">
        <v>394</v>
      </c>
      <c r="E213" s="86" t="s">
        <v>395</v>
      </c>
      <c r="F213" s="51" t="s">
        <v>758</v>
      </c>
      <c r="G213" s="51" t="s">
        <v>23</v>
      </c>
    </row>
    <row r="214" spans="1:7" ht="21" customHeight="1">
      <c r="A214" s="51">
        <v>4</v>
      </c>
      <c r="B214" s="94" t="s">
        <v>136</v>
      </c>
      <c r="C214" s="97" t="s">
        <v>24</v>
      </c>
      <c r="D214" s="100" t="s">
        <v>40</v>
      </c>
      <c r="E214" s="103" t="s">
        <v>41</v>
      </c>
      <c r="F214" s="106" t="s">
        <v>22</v>
      </c>
      <c r="G214" s="106" t="s">
        <v>23</v>
      </c>
    </row>
    <row r="215" spans="1:7" ht="21" customHeight="1">
      <c r="A215" s="51">
        <v>5</v>
      </c>
      <c r="B215" s="93" t="s">
        <v>238</v>
      </c>
      <c r="C215" s="96" t="s">
        <v>27</v>
      </c>
      <c r="D215" s="99" t="s">
        <v>44</v>
      </c>
      <c r="E215" s="102" t="s">
        <v>239</v>
      </c>
      <c r="F215" s="93" t="s">
        <v>758</v>
      </c>
      <c r="G215" s="93" t="s">
        <v>23</v>
      </c>
    </row>
    <row r="216" spans="1:7" ht="21" customHeight="1">
      <c r="A216" s="51">
        <v>6</v>
      </c>
      <c r="B216" s="14" t="s">
        <v>138</v>
      </c>
      <c r="C216" s="8" t="s">
        <v>24</v>
      </c>
      <c r="D216" s="9" t="s">
        <v>44</v>
      </c>
      <c r="E216" s="10" t="s">
        <v>45</v>
      </c>
      <c r="F216" s="7" t="s">
        <v>22</v>
      </c>
      <c r="G216" s="7" t="s">
        <v>23</v>
      </c>
    </row>
    <row r="217" spans="1:7" ht="21" customHeight="1">
      <c r="A217" s="51">
        <v>7</v>
      </c>
      <c r="B217" s="93" t="s">
        <v>474</v>
      </c>
      <c r="C217" s="96" t="s">
        <v>27</v>
      </c>
      <c r="D217" s="99" t="s">
        <v>44</v>
      </c>
      <c r="E217" s="102" t="s">
        <v>475</v>
      </c>
      <c r="F217" s="93" t="s">
        <v>758</v>
      </c>
      <c r="G217" s="93" t="s">
        <v>23</v>
      </c>
    </row>
    <row r="218" spans="1:7" ht="21" customHeight="1">
      <c r="A218" s="51">
        <v>8</v>
      </c>
      <c r="B218" s="93" t="s">
        <v>742</v>
      </c>
      <c r="C218" s="96" t="s">
        <v>27</v>
      </c>
      <c r="D218" s="99" t="s">
        <v>743</v>
      </c>
      <c r="E218" s="102" t="s">
        <v>744</v>
      </c>
      <c r="F218" s="93" t="s">
        <v>758</v>
      </c>
      <c r="G218" s="93" t="s">
        <v>23</v>
      </c>
    </row>
    <row r="219" spans="1:7" ht="21" customHeight="1">
      <c r="A219" s="51">
        <v>9</v>
      </c>
      <c r="B219" s="14" t="s">
        <v>141</v>
      </c>
      <c r="C219" s="8" t="s">
        <v>24</v>
      </c>
      <c r="D219" s="9" t="s">
        <v>51</v>
      </c>
      <c r="E219" s="10" t="s">
        <v>52</v>
      </c>
      <c r="F219" s="7" t="s">
        <v>22</v>
      </c>
      <c r="G219" s="7" t="s">
        <v>23</v>
      </c>
    </row>
    <row r="220" spans="1:7" ht="21" customHeight="1">
      <c r="A220" s="51">
        <v>10</v>
      </c>
      <c r="B220" s="93" t="s">
        <v>217</v>
      </c>
      <c r="C220" s="96" t="s">
        <v>27</v>
      </c>
      <c r="D220" s="99" t="s">
        <v>218</v>
      </c>
      <c r="E220" s="102" t="s">
        <v>219</v>
      </c>
      <c r="F220" s="93" t="s">
        <v>758</v>
      </c>
      <c r="G220" s="93" t="s">
        <v>23</v>
      </c>
    </row>
    <row r="221" spans="1:7" ht="21" customHeight="1">
      <c r="A221" s="51">
        <v>11</v>
      </c>
      <c r="B221" s="93" t="s">
        <v>572</v>
      </c>
      <c r="C221" s="96" t="s">
        <v>33</v>
      </c>
      <c r="D221" s="99" t="s">
        <v>573</v>
      </c>
      <c r="E221" s="102" t="s">
        <v>574</v>
      </c>
      <c r="F221" s="93" t="s">
        <v>758</v>
      </c>
      <c r="G221" s="93" t="s">
        <v>23</v>
      </c>
    </row>
    <row r="222" spans="1:7" ht="21" customHeight="1">
      <c r="A222" s="51">
        <v>12</v>
      </c>
      <c r="B222" s="93" t="s">
        <v>714</v>
      </c>
      <c r="C222" s="96" t="s">
        <v>33</v>
      </c>
      <c r="D222" s="99" t="s">
        <v>83</v>
      </c>
      <c r="E222" s="102" t="s">
        <v>417</v>
      </c>
      <c r="F222" s="93" t="s">
        <v>758</v>
      </c>
      <c r="G222" s="93" t="s">
        <v>23</v>
      </c>
    </row>
    <row r="223" spans="1:7" ht="21" customHeight="1">
      <c r="A223" s="51">
        <v>13</v>
      </c>
      <c r="B223" s="14" t="s">
        <v>155</v>
      </c>
      <c r="C223" s="30" t="s">
        <v>19</v>
      </c>
      <c r="D223" s="9" t="s">
        <v>83</v>
      </c>
      <c r="E223" s="10" t="s">
        <v>84</v>
      </c>
      <c r="F223" s="7" t="s">
        <v>22</v>
      </c>
      <c r="G223" s="7" t="s">
        <v>65</v>
      </c>
    </row>
    <row r="224" spans="1:7" ht="21" customHeight="1">
      <c r="A224" s="51">
        <v>14</v>
      </c>
      <c r="B224" s="93" t="s">
        <v>615</v>
      </c>
      <c r="C224" s="96" t="s">
        <v>33</v>
      </c>
      <c r="D224" s="99" t="s">
        <v>616</v>
      </c>
      <c r="E224" s="102" t="s">
        <v>617</v>
      </c>
      <c r="F224" s="93" t="s">
        <v>758</v>
      </c>
      <c r="G224" s="93" t="s">
        <v>23</v>
      </c>
    </row>
    <row r="225" spans="1:7" ht="21" customHeight="1">
      <c r="A225" s="51">
        <v>15</v>
      </c>
      <c r="B225" s="93" t="s">
        <v>386</v>
      </c>
      <c r="C225" s="96" t="s">
        <v>33</v>
      </c>
      <c r="D225" s="99" t="s">
        <v>387</v>
      </c>
      <c r="E225" s="102" t="s">
        <v>388</v>
      </c>
      <c r="F225" s="93" t="s">
        <v>758</v>
      </c>
      <c r="G225" s="93" t="s">
        <v>23</v>
      </c>
    </row>
    <row r="226" spans="1:7" ht="21" customHeight="1">
      <c r="A226" s="51">
        <v>16</v>
      </c>
      <c r="B226" s="93" t="s">
        <v>447</v>
      </c>
      <c r="C226" s="96" t="s">
        <v>33</v>
      </c>
      <c r="D226" s="99" t="s">
        <v>448</v>
      </c>
      <c r="E226" s="102" t="s">
        <v>449</v>
      </c>
      <c r="F226" s="93" t="s">
        <v>758</v>
      </c>
      <c r="G226" s="93" t="s">
        <v>23</v>
      </c>
    </row>
    <row r="227" spans="1:7" ht="21" customHeight="1">
      <c r="A227" s="51">
        <v>17</v>
      </c>
      <c r="B227" s="93" t="s">
        <v>533</v>
      </c>
      <c r="C227" s="96" t="s">
        <v>33</v>
      </c>
      <c r="D227" s="99" t="s">
        <v>534</v>
      </c>
      <c r="E227" s="102" t="s">
        <v>535</v>
      </c>
      <c r="F227" s="93" t="s">
        <v>758</v>
      </c>
      <c r="G227" s="93" t="s">
        <v>23</v>
      </c>
    </row>
    <row r="228" spans="1:7" ht="21" customHeight="1">
      <c r="A228" s="51">
        <v>18</v>
      </c>
      <c r="B228" s="93" t="s">
        <v>529</v>
      </c>
      <c r="C228" s="96" t="s">
        <v>33</v>
      </c>
      <c r="D228" s="99" t="s">
        <v>530</v>
      </c>
      <c r="E228" s="102" t="s">
        <v>531</v>
      </c>
      <c r="F228" s="93" t="s">
        <v>758</v>
      </c>
      <c r="G228" s="93" t="s">
        <v>23</v>
      </c>
    </row>
    <row r="229" spans="1:7" ht="21" customHeight="1">
      <c r="A229" s="51">
        <v>19</v>
      </c>
      <c r="B229" s="93" t="s">
        <v>375</v>
      </c>
      <c r="C229" s="96" t="s">
        <v>33</v>
      </c>
      <c r="D229" s="99" t="s">
        <v>376</v>
      </c>
      <c r="E229" s="102" t="s">
        <v>377</v>
      </c>
      <c r="F229" s="93" t="s">
        <v>758</v>
      </c>
      <c r="G229" s="93" t="s">
        <v>23</v>
      </c>
    </row>
    <row r="230" spans="1:7" ht="21" customHeight="1">
      <c r="A230" s="51">
        <v>20</v>
      </c>
      <c r="B230" s="93" t="s">
        <v>588</v>
      </c>
      <c r="C230" s="96" t="s">
        <v>33</v>
      </c>
      <c r="D230" s="99" t="s">
        <v>589</v>
      </c>
      <c r="E230" s="102" t="s">
        <v>590</v>
      </c>
      <c r="F230" s="93" t="s">
        <v>758</v>
      </c>
      <c r="G230" s="93" t="s">
        <v>23</v>
      </c>
    </row>
    <row r="231" spans="1:7" ht="21" customHeight="1">
      <c r="A231" s="51">
        <v>21</v>
      </c>
      <c r="B231" s="93" t="s">
        <v>336</v>
      </c>
      <c r="C231" s="96" t="s">
        <v>33</v>
      </c>
      <c r="D231" s="99" t="s">
        <v>337</v>
      </c>
      <c r="E231" s="102" t="s">
        <v>72</v>
      </c>
      <c r="F231" s="93" t="s">
        <v>758</v>
      </c>
      <c r="G231" s="93" t="s">
        <v>23</v>
      </c>
    </row>
    <row r="232" spans="1:7" ht="21" customHeight="1">
      <c r="A232" s="51">
        <v>22</v>
      </c>
      <c r="B232" s="93" t="s">
        <v>602</v>
      </c>
      <c r="C232" s="96" t="s">
        <v>33</v>
      </c>
      <c r="D232" s="99" t="s">
        <v>337</v>
      </c>
      <c r="E232" s="102" t="s">
        <v>603</v>
      </c>
      <c r="F232" s="93" t="s">
        <v>758</v>
      </c>
      <c r="G232" s="93" t="s">
        <v>23</v>
      </c>
    </row>
    <row r="233" spans="1:7" ht="21" customHeight="1">
      <c r="A233" s="51">
        <v>23</v>
      </c>
      <c r="B233" s="93" t="s">
        <v>670</v>
      </c>
      <c r="C233" s="96" t="s">
        <v>33</v>
      </c>
      <c r="D233" s="99" t="s">
        <v>671</v>
      </c>
      <c r="E233" s="102" t="s">
        <v>672</v>
      </c>
      <c r="F233" s="93" t="s">
        <v>758</v>
      </c>
      <c r="G233" s="93" t="s">
        <v>23</v>
      </c>
    </row>
    <row r="234" spans="1:7" ht="21" customHeight="1">
      <c r="A234" s="51">
        <v>24</v>
      </c>
      <c r="B234" s="93" t="s">
        <v>719</v>
      </c>
      <c r="C234" s="96" t="s">
        <v>27</v>
      </c>
      <c r="D234" s="99" t="s">
        <v>720</v>
      </c>
      <c r="E234" s="102" t="s">
        <v>721</v>
      </c>
      <c r="F234" s="93" t="s">
        <v>758</v>
      </c>
      <c r="G234" s="93" t="s">
        <v>23</v>
      </c>
    </row>
    <row r="235" spans="1:7" ht="21" customHeight="1">
      <c r="A235" s="51">
        <v>25</v>
      </c>
      <c r="B235" s="93" t="s">
        <v>245</v>
      </c>
      <c r="C235" s="96" t="s">
        <v>27</v>
      </c>
      <c r="D235" s="99" t="s">
        <v>246</v>
      </c>
      <c r="E235" s="102" t="s">
        <v>247</v>
      </c>
      <c r="F235" s="93" t="s">
        <v>758</v>
      </c>
      <c r="G235" s="93" t="s">
        <v>23</v>
      </c>
    </row>
    <row r="236" spans="1:7" ht="21" customHeight="1">
      <c r="A236" s="51">
        <v>26</v>
      </c>
      <c r="B236" s="14" t="s">
        <v>130</v>
      </c>
      <c r="C236" s="8" t="s">
        <v>19</v>
      </c>
      <c r="D236" s="9" t="s">
        <v>20</v>
      </c>
      <c r="E236" s="10" t="s">
        <v>21</v>
      </c>
      <c r="F236" s="7" t="s">
        <v>22</v>
      </c>
      <c r="G236" s="7" t="s">
        <v>23</v>
      </c>
    </row>
    <row r="237" spans="1:7" ht="21" customHeight="1">
      <c r="A237" s="110"/>
      <c r="B237" s="115"/>
      <c r="C237" s="13"/>
      <c r="D237" s="13"/>
      <c r="E237" s="13"/>
      <c r="F237" s="116"/>
      <c r="G237" s="116"/>
    </row>
    <row r="238" spans="1:7" ht="21" customHeight="1">
      <c r="B238" s="115"/>
      <c r="C238" s="13"/>
      <c r="D238" s="13"/>
      <c r="E238" s="13"/>
      <c r="F238" s="116"/>
      <c r="G238" s="116"/>
    </row>
    <row r="239" spans="1:7" ht="21" customHeight="1">
      <c r="A239" s="301" t="s">
        <v>761</v>
      </c>
      <c r="B239" s="301"/>
      <c r="C239" s="301"/>
      <c r="D239" s="301"/>
      <c r="E239" s="301"/>
      <c r="F239" s="301"/>
      <c r="G239" s="301"/>
    </row>
    <row r="240" spans="1:7" ht="21" customHeight="1">
      <c r="A240" s="301" t="s">
        <v>764</v>
      </c>
      <c r="B240" s="301"/>
      <c r="C240" s="301"/>
      <c r="D240" s="301"/>
      <c r="E240" s="301"/>
      <c r="F240" s="301"/>
      <c r="G240" s="301"/>
    </row>
    <row r="241" spans="1:7" ht="21" customHeight="1">
      <c r="A241" s="301" t="s">
        <v>777</v>
      </c>
      <c r="B241" s="301"/>
      <c r="C241" s="301"/>
      <c r="D241" s="301"/>
      <c r="E241" s="301"/>
      <c r="F241" s="301"/>
      <c r="G241" s="301"/>
    </row>
    <row r="242" spans="1:7" ht="21" customHeight="1">
      <c r="A242" s="301" t="s">
        <v>778</v>
      </c>
      <c r="B242" s="301"/>
      <c r="C242" s="301"/>
      <c r="D242" s="301"/>
      <c r="E242" s="301"/>
      <c r="F242" s="301"/>
      <c r="G242" s="301"/>
    </row>
    <row r="243" spans="1:7" ht="21" customHeight="1">
      <c r="A243" s="111"/>
      <c r="B243" s="115"/>
      <c r="C243" s="13"/>
      <c r="D243" s="13"/>
      <c r="E243" s="13"/>
      <c r="F243" s="116"/>
      <c r="G243" s="116"/>
    </row>
    <row r="244" spans="1:7" ht="21" customHeight="1">
      <c r="A244" s="45" t="s">
        <v>0</v>
      </c>
      <c r="B244" s="45" t="s">
        <v>1</v>
      </c>
      <c r="C244" s="89" t="s">
        <v>2</v>
      </c>
      <c r="D244" s="90" t="s">
        <v>3</v>
      </c>
      <c r="E244" s="91" t="s">
        <v>4</v>
      </c>
      <c r="F244" s="45" t="s">
        <v>5</v>
      </c>
      <c r="G244" s="45" t="s">
        <v>6</v>
      </c>
    </row>
    <row r="245" spans="1:7" ht="21" customHeight="1">
      <c r="A245" s="51">
        <v>1</v>
      </c>
      <c r="B245" s="14" t="s">
        <v>140</v>
      </c>
      <c r="C245" s="8" t="s">
        <v>24</v>
      </c>
      <c r="D245" s="9" t="s">
        <v>48</v>
      </c>
      <c r="E245" s="10" t="s">
        <v>49</v>
      </c>
      <c r="F245" s="7" t="s">
        <v>22</v>
      </c>
      <c r="G245" s="7" t="s">
        <v>50</v>
      </c>
    </row>
    <row r="246" spans="1:7" ht="21" customHeight="1">
      <c r="A246" s="51">
        <v>2</v>
      </c>
      <c r="B246" s="14" t="s">
        <v>146</v>
      </c>
      <c r="C246" s="8" t="s">
        <v>24</v>
      </c>
      <c r="D246" s="9" t="s">
        <v>63</v>
      </c>
      <c r="E246" s="10" t="s">
        <v>64</v>
      </c>
      <c r="F246" s="7" t="s">
        <v>22</v>
      </c>
      <c r="G246" s="7" t="s">
        <v>65</v>
      </c>
    </row>
    <row r="247" spans="1:7" ht="21" customHeight="1">
      <c r="A247" s="51">
        <v>3</v>
      </c>
      <c r="B247" s="93" t="s">
        <v>418</v>
      </c>
      <c r="C247" s="96" t="s">
        <v>33</v>
      </c>
      <c r="D247" s="99" t="s">
        <v>420</v>
      </c>
      <c r="E247" s="102" t="s">
        <v>421</v>
      </c>
      <c r="F247" s="93" t="s">
        <v>758</v>
      </c>
      <c r="G247" s="93" t="s">
        <v>23</v>
      </c>
    </row>
    <row r="248" spans="1:7" ht="21" customHeight="1">
      <c r="A248" s="51">
        <v>4</v>
      </c>
      <c r="B248" s="93" t="s">
        <v>397</v>
      </c>
      <c r="C248" s="96" t="s">
        <v>33</v>
      </c>
      <c r="D248" s="99" t="s">
        <v>398</v>
      </c>
      <c r="E248" s="102" t="s">
        <v>399</v>
      </c>
      <c r="F248" s="93" t="s">
        <v>758</v>
      </c>
      <c r="G248" s="93" t="s">
        <v>23</v>
      </c>
    </row>
    <row r="249" spans="1:7" ht="21" customHeight="1">
      <c r="A249" s="51">
        <v>5</v>
      </c>
      <c r="B249" s="93" t="s">
        <v>697</v>
      </c>
      <c r="C249" s="96" t="s">
        <v>33</v>
      </c>
      <c r="D249" s="99" t="s">
        <v>698</v>
      </c>
      <c r="E249" s="102" t="s">
        <v>699</v>
      </c>
      <c r="F249" s="93" t="s">
        <v>758</v>
      </c>
      <c r="G249" s="93" t="s">
        <v>23</v>
      </c>
    </row>
    <row r="250" spans="1:7" ht="21" customHeight="1">
      <c r="A250" s="51">
        <v>6</v>
      </c>
      <c r="B250" s="93" t="s">
        <v>450</v>
      </c>
      <c r="C250" s="96" t="s">
        <v>33</v>
      </c>
      <c r="D250" s="99" t="s">
        <v>451</v>
      </c>
      <c r="E250" s="102" t="s">
        <v>452</v>
      </c>
      <c r="F250" s="93" t="s">
        <v>758</v>
      </c>
      <c r="G250" s="93" t="s">
        <v>23</v>
      </c>
    </row>
    <row r="251" spans="1:7" ht="21" customHeight="1">
      <c r="A251" s="51">
        <v>7</v>
      </c>
      <c r="B251" s="14" t="s">
        <v>147</v>
      </c>
      <c r="C251" s="8" t="s">
        <v>19</v>
      </c>
      <c r="D251" s="9" t="s">
        <v>66</v>
      </c>
      <c r="E251" s="10" t="s">
        <v>67</v>
      </c>
      <c r="F251" s="7" t="s">
        <v>22</v>
      </c>
      <c r="G251" s="7" t="s">
        <v>68</v>
      </c>
    </row>
    <row r="252" spans="1:7" ht="21" customHeight="1">
      <c r="A252" s="51">
        <v>8</v>
      </c>
      <c r="B252" s="33" t="s">
        <v>153</v>
      </c>
      <c r="C252" s="30" t="s">
        <v>19</v>
      </c>
      <c r="D252" s="31" t="s">
        <v>79</v>
      </c>
      <c r="E252" s="32" t="s">
        <v>80</v>
      </c>
      <c r="F252" s="7" t="s">
        <v>22</v>
      </c>
      <c r="G252" s="29" t="s">
        <v>23</v>
      </c>
    </row>
    <row r="253" spans="1:7" ht="21" customHeight="1">
      <c r="A253" s="51">
        <v>9</v>
      </c>
      <c r="B253" s="93" t="s">
        <v>315</v>
      </c>
      <c r="C253" s="96" t="s">
        <v>33</v>
      </c>
      <c r="D253" s="85" t="s">
        <v>316</v>
      </c>
      <c r="E253" s="105" t="s">
        <v>317</v>
      </c>
      <c r="F253" s="93" t="s">
        <v>758</v>
      </c>
      <c r="G253" s="93" t="s">
        <v>23</v>
      </c>
    </row>
    <row r="254" spans="1:7" ht="21" customHeight="1">
      <c r="A254" s="51">
        <v>10</v>
      </c>
      <c r="B254" s="93" t="s">
        <v>260</v>
      </c>
      <c r="C254" s="96" t="s">
        <v>33</v>
      </c>
      <c r="D254" s="99" t="s">
        <v>261</v>
      </c>
      <c r="E254" s="102" t="s">
        <v>262</v>
      </c>
      <c r="F254" s="93" t="s">
        <v>758</v>
      </c>
      <c r="G254" s="93" t="s">
        <v>23</v>
      </c>
    </row>
    <row r="255" spans="1:7" ht="21" customHeight="1">
      <c r="A255" s="51">
        <v>11</v>
      </c>
      <c r="B255" s="14" t="s">
        <v>173</v>
      </c>
      <c r="C255" s="8" t="s">
        <v>33</v>
      </c>
      <c r="D255" s="9" t="s">
        <v>124</v>
      </c>
      <c r="E255" s="10" t="s">
        <v>125</v>
      </c>
      <c r="F255" s="7" t="s">
        <v>22</v>
      </c>
      <c r="G255" s="7" t="s">
        <v>68</v>
      </c>
    </row>
    <row r="256" spans="1:7" ht="21" customHeight="1">
      <c r="A256" s="51">
        <v>12</v>
      </c>
      <c r="B256" s="93" t="s">
        <v>657</v>
      </c>
      <c r="C256" s="96" t="s">
        <v>33</v>
      </c>
      <c r="D256" s="99" t="s">
        <v>658</v>
      </c>
      <c r="E256" s="102" t="s">
        <v>659</v>
      </c>
      <c r="F256" s="93" t="s">
        <v>758</v>
      </c>
      <c r="G256" s="93" t="s">
        <v>23</v>
      </c>
    </row>
    <row r="257" spans="1:7" ht="21" customHeight="1">
      <c r="A257" s="51">
        <v>13</v>
      </c>
      <c r="B257" s="93" t="s">
        <v>553</v>
      </c>
      <c r="C257" s="96" t="s">
        <v>27</v>
      </c>
      <c r="D257" s="99" t="s">
        <v>554</v>
      </c>
      <c r="E257" s="102" t="s">
        <v>555</v>
      </c>
      <c r="F257" s="93" t="s">
        <v>758</v>
      </c>
      <c r="G257" s="93" t="s">
        <v>23</v>
      </c>
    </row>
    <row r="258" spans="1:7" ht="21" customHeight="1">
      <c r="A258" s="51">
        <v>14</v>
      </c>
      <c r="B258" s="93" t="s">
        <v>196</v>
      </c>
      <c r="C258" s="96" t="s">
        <v>33</v>
      </c>
      <c r="D258" s="99" t="s">
        <v>197</v>
      </c>
      <c r="E258" s="102" t="s">
        <v>198</v>
      </c>
      <c r="F258" s="93" t="s">
        <v>758</v>
      </c>
      <c r="G258" s="93" t="s">
        <v>23</v>
      </c>
    </row>
    <row r="259" spans="1:7" ht="21" customHeight="1">
      <c r="A259" s="51">
        <v>15</v>
      </c>
      <c r="B259" s="93" t="s">
        <v>612</v>
      </c>
      <c r="C259" s="96" t="s">
        <v>33</v>
      </c>
      <c r="D259" s="99" t="s">
        <v>613</v>
      </c>
      <c r="E259" s="102" t="s">
        <v>614</v>
      </c>
      <c r="F259" s="93" t="s">
        <v>758</v>
      </c>
      <c r="G259" s="93" t="s">
        <v>23</v>
      </c>
    </row>
    <row r="260" spans="1:7" ht="21" customHeight="1">
      <c r="A260" s="51">
        <v>16</v>
      </c>
      <c r="B260" s="93" t="s">
        <v>345</v>
      </c>
      <c r="C260" s="96" t="s">
        <v>33</v>
      </c>
      <c r="D260" s="99" t="s">
        <v>346</v>
      </c>
      <c r="E260" s="102" t="s">
        <v>347</v>
      </c>
      <c r="F260" s="93" t="s">
        <v>758</v>
      </c>
      <c r="G260" s="93" t="s">
        <v>23</v>
      </c>
    </row>
    <row r="261" spans="1:7" ht="21" customHeight="1">
      <c r="A261" s="51">
        <v>17</v>
      </c>
      <c r="B261" s="93" t="s">
        <v>591</v>
      </c>
      <c r="C261" s="96" t="s">
        <v>33</v>
      </c>
      <c r="D261" s="99" t="s">
        <v>592</v>
      </c>
      <c r="E261" s="102" t="s">
        <v>593</v>
      </c>
      <c r="F261" s="93" t="s">
        <v>758</v>
      </c>
      <c r="G261" s="93" t="s">
        <v>23</v>
      </c>
    </row>
    <row r="262" spans="1:7" ht="21" customHeight="1">
      <c r="A262" s="51">
        <v>18</v>
      </c>
      <c r="B262" s="93" t="s">
        <v>225</v>
      </c>
      <c r="C262" s="96" t="s">
        <v>33</v>
      </c>
      <c r="D262" s="99" t="s">
        <v>226</v>
      </c>
      <c r="E262" s="102" t="s">
        <v>227</v>
      </c>
      <c r="F262" s="93" t="s">
        <v>758</v>
      </c>
      <c r="G262" s="93" t="s">
        <v>23</v>
      </c>
    </row>
    <row r="263" spans="1:7" ht="21" customHeight="1">
      <c r="A263" s="51">
        <v>19</v>
      </c>
      <c r="B263" s="93" t="s">
        <v>233</v>
      </c>
      <c r="C263" s="96" t="s">
        <v>27</v>
      </c>
      <c r="D263" s="99" t="s">
        <v>98</v>
      </c>
      <c r="E263" s="102" t="s">
        <v>99</v>
      </c>
      <c r="F263" s="93" t="s">
        <v>758</v>
      </c>
      <c r="G263" s="93" t="s">
        <v>23</v>
      </c>
    </row>
    <row r="264" spans="1:7" ht="21" customHeight="1">
      <c r="A264" s="51">
        <v>20</v>
      </c>
      <c r="B264" s="14" t="s">
        <v>162</v>
      </c>
      <c r="C264" s="8" t="s">
        <v>27</v>
      </c>
      <c r="D264" s="9" t="s">
        <v>98</v>
      </c>
      <c r="E264" s="10" t="s">
        <v>99</v>
      </c>
      <c r="F264" s="7" t="s">
        <v>22</v>
      </c>
      <c r="G264" s="29" t="s">
        <v>23</v>
      </c>
    </row>
    <row r="265" spans="1:7" ht="21" customHeight="1">
      <c r="A265" s="51">
        <v>21</v>
      </c>
      <c r="B265" s="93" t="s">
        <v>221</v>
      </c>
      <c r="C265" s="96" t="s">
        <v>33</v>
      </c>
      <c r="D265" s="99" t="s">
        <v>222</v>
      </c>
      <c r="E265" s="102" t="s">
        <v>223</v>
      </c>
      <c r="F265" s="93" t="s">
        <v>758</v>
      </c>
      <c r="G265" s="93" t="s">
        <v>23</v>
      </c>
    </row>
    <row r="266" spans="1:7" ht="21" customHeight="1">
      <c r="A266" s="51">
        <v>22</v>
      </c>
      <c r="B266" s="93" t="s">
        <v>193</v>
      </c>
      <c r="C266" s="96" t="s">
        <v>33</v>
      </c>
      <c r="D266" s="99" t="s">
        <v>194</v>
      </c>
      <c r="E266" s="102" t="s">
        <v>195</v>
      </c>
      <c r="F266" s="93" t="s">
        <v>758</v>
      </c>
      <c r="G266" s="93" t="s">
        <v>23</v>
      </c>
    </row>
    <row r="267" spans="1:7" ht="21" customHeight="1">
      <c r="A267" s="51">
        <v>23</v>
      </c>
      <c r="B267" s="14" t="s">
        <v>137</v>
      </c>
      <c r="C267" s="8" t="s">
        <v>27</v>
      </c>
      <c r="D267" s="9" t="s">
        <v>42</v>
      </c>
      <c r="E267" s="10" t="s">
        <v>43</v>
      </c>
      <c r="F267" s="7" t="s">
        <v>22</v>
      </c>
      <c r="G267" s="7" t="s">
        <v>23</v>
      </c>
    </row>
    <row r="268" spans="1:7" ht="21" customHeight="1">
      <c r="A268" s="51">
        <v>24</v>
      </c>
      <c r="B268" s="14" t="s">
        <v>145</v>
      </c>
      <c r="C268" s="8" t="s">
        <v>19</v>
      </c>
      <c r="D268" s="9" t="s">
        <v>61</v>
      </c>
      <c r="E268" s="10" t="s">
        <v>62</v>
      </c>
      <c r="F268" s="7" t="s">
        <v>22</v>
      </c>
      <c r="G268" s="7" t="s">
        <v>23</v>
      </c>
    </row>
    <row r="269" spans="1:7" ht="21" customHeight="1">
      <c r="A269" s="51">
        <v>25</v>
      </c>
      <c r="B269" s="14" t="s">
        <v>142</v>
      </c>
      <c r="C269" s="8" t="s">
        <v>24</v>
      </c>
      <c r="D269" s="9" t="s">
        <v>53</v>
      </c>
      <c r="E269" s="10" t="s">
        <v>54</v>
      </c>
      <c r="F269" s="7" t="s">
        <v>22</v>
      </c>
      <c r="G269" s="7" t="s">
        <v>55</v>
      </c>
    </row>
  </sheetData>
  <sortState ref="A7:G213">
    <sortCondition ref="D7:D213"/>
    <sortCondition ref="E7:E213"/>
  </sortState>
  <mergeCells count="32">
    <mergeCell ref="A70:G70"/>
    <mergeCell ref="A1:G1"/>
    <mergeCell ref="A2:G2"/>
    <mergeCell ref="A3:G3"/>
    <mergeCell ref="A4:G4"/>
    <mergeCell ref="A35:G35"/>
    <mergeCell ref="A36:G36"/>
    <mergeCell ref="A37:G37"/>
    <mergeCell ref="A38:G38"/>
    <mergeCell ref="A69:G69"/>
    <mergeCell ref="A172:G172"/>
    <mergeCell ref="A71:G71"/>
    <mergeCell ref="A72:G72"/>
    <mergeCell ref="A103:G103"/>
    <mergeCell ref="A104:G104"/>
    <mergeCell ref="A105:G105"/>
    <mergeCell ref="A106:G106"/>
    <mergeCell ref="A137:G137"/>
    <mergeCell ref="A138:G138"/>
    <mergeCell ref="A139:G139"/>
    <mergeCell ref="A140:G140"/>
    <mergeCell ref="A171:G171"/>
    <mergeCell ref="A239:G239"/>
    <mergeCell ref="A240:G240"/>
    <mergeCell ref="A241:G241"/>
    <mergeCell ref="A242:G242"/>
    <mergeCell ref="A173:G173"/>
    <mergeCell ref="A174:G174"/>
    <mergeCell ref="A205:G205"/>
    <mergeCell ref="A206:G206"/>
    <mergeCell ref="A207:G207"/>
    <mergeCell ref="A208:G208"/>
  </mergeCells>
  <pageMargins left="0.93" right="0.38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กรอกคะแนน ม.4  (เดิม)</vt:lpstr>
      <vt:lpstr>ใบรายชื่อ</vt:lpstr>
      <vt:lpstr>กรอกคะแนน ม.4  (รวม)</vt:lpstr>
      <vt:lpstr>กรอกคะแนน ม.4 </vt:lpstr>
      <vt:lpstr>นร.พิชัยโควต้า 160  (เรียง)</vt:lpstr>
      <vt:lpstr>160คนใหม่</vt:lpstr>
      <vt:lpstr>นร.พิชัยโควต้า 160 </vt:lpstr>
      <vt:lpstr>ข้อมูลม.4 ทั่วไป</vt:lpstr>
      <vt:lpstr>ประกาศรายชื่อ ม.4</vt:lpstr>
      <vt:lpstr>ลงชื่อเข้าสอบ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Surat</dc:creator>
  <cp:lastModifiedBy>USER</cp:lastModifiedBy>
  <cp:lastPrinted>2018-06-20T05:44:17Z</cp:lastPrinted>
  <dcterms:created xsi:type="dcterms:W3CDTF">2015-03-28T09:32:16Z</dcterms:created>
  <dcterms:modified xsi:type="dcterms:W3CDTF">2018-07-11T04:27:56Z</dcterms:modified>
</cp:coreProperties>
</file>